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drawings/drawing32.xml" ContentType="application/vnd.openxmlformats-officedocument.drawing+xml"/>
  <Override PartName="/xl/tables/table4.xml" ContentType="application/vnd.openxmlformats-officedocument.spreadsheetml.table+xml"/>
  <Override PartName="/xl/comments3.xml" ContentType="application/vnd.openxmlformats-officedocument.spreadsheetml.comments+xml"/>
  <Override PartName="/xl/drawings/drawing33.xml" ContentType="application/vnd.openxmlformats-officedocument.drawing+xml"/>
  <Override PartName="/xl/tables/table5.xml" ContentType="application/vnd.openxmlformats-officedocument.spreadsheetml.table+xml"/>
  <Override PartName="/xl/comments4.xml" ContentType="application/vnd.openxmlformats-officedocument.spreadsheetml.comments+xml"/>
  <Override PartName="/xl/drawings/drawing34.xml" ContentType="application/vnd.openxmlformats-officedocument.drawing+xml"/>
  <Override PartName="/xl/tables/table6.xml" ContentType="application/vnd.openxmlformats-officedocument.spreadsheetml.table+xml"/>
  <Override PartName="/xl/comments5.xml" ContentType="application/vnd.openxmlformats-officedocument.spreadsheetml.comments+xml"/>
  <Override PartName="/xl/drawings/drawing35.xml" ContentType="application/vnd.openxmlformats-officedocument.drawing+xml"/>
  <Override PartName="/xl/tables/table7.xml" ContentType="application/vnd.openxmlformats-officedocument.spreadsheetml.table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bookViews>
    <workbookView xWindow="0" yWindow="0" windowWidth="21600" windowHeight="9600" tabRatio="953" activeTab="42"/>
  </bookViews>
  <sheets>
    <sheet name="Index" sheetId="167" r:id="rId1"/>
    <sheet name="10 A" sheetId="163" r:id="rId2"/>
    <sheet name="10 B" sheetId="31" r:id="rId3"/>
    <sheet name="10 C" sheetId="164" r:id="rId4"/>
    <sheet name="10 D" sheetId="165" r:id="rId5"/>
    <sheet name="10 E" sheetId="174" r:id="rId6"/>
    <sheet name="10 F" sheetId="173" r:id="rId7"/>
    <sheet name="10 G" sheetId="56" r:id="rId8"/>
    <sheet name="10 H" sheetId="201" r:id="rId9"/>
    <sheet name="10 I" sheetId="217" r:id="rId10"/>
    <sheet name="10 J" sheetId="216" r:id="rId11"/>
    <sheet name="10 K" sheetId="215" r:id="rId12"/>
    <sheet name="10 L" sheetId="47" r:id="rId13"/>
    <sheet name="10 M" sheetId="147" r:id="rId14"/>
    <sheet name="12 A" sheetId="191" r:id="rId15"/>
    <sheet name="12 A1" sheetId="193" r:id="rId16"/>
    <sheet name="12 A2" sheetId="192" r:id="rId17"/>
    <sheet name="12 A3" sheetId="190" r:id="rId18"/>
    <sheet name="12 A4" sheetId="189" r:id="rId19"/>
    <sheet name="12 B" sheetId="231" r:id="rId20"/>
    <sheet name="12 B1" sheetId="232" r:id="rId21"/>
    <sheet name="12 B2" sheetId="233" r:id="rId22"/>
    <sheet name="12 B3" sheetId="234" r:id="rId23"/>
    <sheet name="12 B4" sheetId="235" r:id="rId24"/>
    <sheet name="12 C" sheetId="230" r:id="rId25"/>
    <sheet name="12 D" sheetId="196" r:id="rId26"/>
    <sheet name="12 D1" sheetId="197" r:id="rId27"/>
    <sheet name="12 D2" sheetId="198" r:id="rId28"/>
    <sheet name="12 D3" sheetId="199" r:id="rId29"/>
    <sheet name="12 D4" sheetId="200" r:id="rId30"/>
    <sheet name="12 E1" sheetId="228" r:id="rId31"/>
    <sheet name="12 E2" sheetId="227" r:id="rId32"/>
    <sheet name="12 E3" sheetId="226" r:id="rId33"/>
    <sheet name="12 E4" sheetId="225" r:id="rId34"/>
    <sheet name="12 F" sheetId="229" r:id="rId35"/>
    <sheet name="12 G" sheetId="218" r:id="rId36"/>
    <sheet name="12 H" sheetId="219" r:id="rId37"/>
    <sheet name="12 I" sheetId="220" r:id="rId38"/>
    <sheet name="12 J" sheetId="221" r:id="rId39"/>
    <sheet name="12 K" sheetId="222" r:id="rId40"/>
    <sheet name="12 L" sheetId="223" r:id="rId41"/>
    <sheet name="12 M" sheetId="224" r:id="rId42"/>
    <sheet name="12 N" sheetId="187" r:id="rId43"/>
  </sheets>
  <definedNames>
    <definedName name="_xlnm.Print_Area" localSheetId="1">'10 A'!$A$1:$P$15</definedName>
    <definedName name="_xlnm.Print_Area" localSheetId="2">'10 B'!$A$1:$P$14</definedName>
    <definedName name="_xlnm.Print_Area" localSheetId="3">'10 C'!$A$1:$R$35</definedName>
    <definedName name="_xlnm.Print_Area" localSheetId="4">'10 D'!$A$1:$J$13</definedName>
    <definedName name="_xlnm.Print_Area" localSheetId="5">'10 E'!$A$1:$E$18</definedName>
    <definedName name="_xlnm.Print_Area" localSheetId="6">'10 F'!$A$1:$D$13</definedName>
    <definedName name="_xlnm.Print_Area" localSheetId="7">'10 G'!$A$1:$C$12</definedName>
    <definedName name="_xlnm.Print_Area" localSheetId="8">'10 H'!$A$1:$C$12</definedName>
    <definedName name="_xlnm.Print_Area" localSheetId="9">'10 I'!$A$1:$C$12</definedName>
    <definedName name="_xlnm.Print_Area" localSheetId="10">'10 J'!$A$1:$C$12</definedName>
    <definedName name="_xlnm.Print_Area" localSheetId="11">'10 K'!$A$1:$C$12</definedName>
    <definedName name="_xlnm.Print_Area" localSheetId="12">'10 L'!$A$1:$E$13</definedName>
    <definedName name="_xlnm.Print_Area" localSheetId="13">'10 M'!$A$1:$E$14</definedName>
    <definedName name="_xlnm.Print_Area" localSheetId="14">'12 A'!$A$1:$P$15</definedName>
    <definedName name="_xlnm.Print_Area" localSheetId="15">'12 A1'!$A$1:$P$15</definedName>
    <definedName name="_xlnm.Print_Area" localSheetId="16">'12 A2'!$A$1:$P$15</definedName>
    <definedName name="_xlnm.Print_Area" localSheetId="17">'12 A3'!$A$1:$P$15</definedName>
    <definedName name="_xlnm.Print_Area" localSheetId="18">'12 A4'!$A$1:$P$15</definedName>
    <definedName name="_xlnm.Print_Area" localSheetId="19">'12 B'!$A$1:$P$14</definedName>
    <definedName name="_xlnm.Print_Area" localSheetId="20">'12 B1'!$A$1:$P$14</definedName>
    <definedName name="_xlnm.Print_Area" localSheetId="21">'12 B2'!$A$1:$P$14</definedName>
    <definedName name="_xlnm.Print_Area" localSheetId="22">'12 B3'!$A$1:$P$14</definedName>
    <definedName name="_xlnm.Print_Area" localSheetId="23">'12 B4'!$A$1:$P$14</definedName>
    <definedName name="_xlnm.Print_Area" localSheetId="24">'12 C'!$A$1:$R$35</definedName>
    <definedName name="_xlnm.Print_Area" localSheetId="25">'12 D'!$A$1:$J$13</definedName>
    <definedName name="_xlnm.Print_Area" localSheetId="26">'12 D1'!$A$1:$J$13</definedName>
    <definedName name="_xlnm.Print_Area" localSheetId="27">'12 D2'!$A$1:$J$13</definedName>
    <definedName name="_xlnm.Print_Area" localSheetId="28">'12 D3'!$A$1:$J$13</definedName>
    <definedName name="_xlnm.Print_Area" localSheetId="29">'12 D4'!$A$1:$J$13</definedName>
    <definedName name="_xlnm.Print_Area" localSheetId="30">'12 E1'!$A$1:$E$21</definedName>
    <definedName name="_xlnm.Print_Area" localSheetId="31">'12 E2'!$A$1:$E$14</definedName>
    <definedName name="_xlnm.Print_Area" localSheetId="32">'12 E3'!$A$1:$E$14</definedName>
    <definedName name="_xlnm.Print_Area" localSheetId="33">'12 E4'!$A$1:$E$14</definedName>
    <definedName name="_xlnm.Print_Area" localSheetId="34">'12 F'!$A$1:$D$13</definedName>
    <definedName name="_xlnm.Print_Area" localSheetId="35">'12 G'!$A$1:$C$12</definedName>
    <definedName name="_xlnm.Print_Area" localSheetId="36">'12 H'!$A$1:$C$12</definedName>
    <definedName name="_xlnm.Print_Area" localSheetId="37">'12 I'!$A$1:$C$12</definedName>
    <definedName name="_xlnm.Print_Area" localSheetId="38">'12 J'!$A$1:$C$12</definedName>
    <definedName name="_xlnm.Print_Area" localSheetId="39">'12 K'!$A$1:$C$12</definedName>
    <definedName name="_xlnm.Print_Area" localSheetId="40">'12 L'!$A$1:$E$13</definedName>
    <definedName name="_xlnm.Print_Area" localSheetId="41">'12 M'!$A$1:$E$14</definedName>
    <definedName name="_xlnm.Print_Area" localSheetId="42">'12 N'!$A$1:$C$12</definedName>
    <definedName name="_xlnm.Print_Area" localSheetId="0">Index!$A$1:$K$24</definedName>
    <definedName name="_xlnm.Print_Titles" localSheetId="1">'10 A'!$1:$9</definedName>
    <definedName name="_xlnm.Print_Titles" localSheetId="2">'10 B'!$1:$8</definedName>
    <definedName name="_xlnm.Print_Titles" localSheetId="3">'10 C'!$1:$8</definedName>
    <definedName name="_xlnm.Print_Titles" localSheetId="4">'10 D'!$1:$9</definedName>
    <definedName name="_xlnm.Print_Titles" localSheetId="5">'10 E'!$1:$8</definedName>
    <definedName name="_xlnm.Print_Titles" localSheetId="6">'10 F'!$1:$8</definedName>
    <definedName name="_xlnm.Print_Titles" localSheetId="7">'10 G'!$1:$8</definedName>
    <definedName name="_xlnm.Print_Titles" localSheetId="8">'10 H'!$1:$8</definedName>
    <definedName name="_xlnm.Print_Titles" localSheetId="9">'10 I'!$1:$8</definedName>
    <definedName name="_xlnm.Print_Titles" localSheetId="10">'10 J'!$1:$8</definedName>
    <definedName name="_xlnm.Print_Titles" localSheetId="11">'10 K'!$1:$8</definedName>
    <definedName name="_xlnm.Print_Titles" localSheetId="12">'10 L'!$1:$9</definedName>
    <definedName name="_xlnm.Print_Titles" localSheetId="14">'12 A'!$1:$9</definedName>
    <definedName name="_xlnm.Print_Titles" localSheetId="15">'12 A1'!$1:$9</definedName>
    <definedName name="_xlnm.Print_Titles" localSheetId="16">'12 A2'!$1:$9</definedName>
    <definedName name="_xlnm.Print_Titles" localSheetId="17">'12 A3'!$1:$9</definedName>
    <definedName name="_xlnm.Print_Titles" localSheetId="18">'12 A4'!$1:$9</definedName>
    <definedName name="_xlnm.Print_Titles" localSheetId="19">'12 B'!$1:$8</definedName>
    <definedName name="_xlnm.Print_Titles" localSheetId="20">'12 B1'!$1:$8</definedName>
    <definedName name="_xlnm.Print_Titles" localSheetId="21">'12 B2'!$1:$8</definedName>
    <definedName name="_xlnm.Print_Titles" localSheetId="22">'12 B3'!$1:$8</definedName>
    <definedName name="_xlnm.Print_Titles" localSheetId="23">'12 B4'!$1:$8</definedName>
    <definedName name="_xlnm.Print_Titles" localSheetId="24">'12 C'!$1:$8</definedName>
    <definedName name="_xlnm.Print_Titles" localSheetId="25">'12 D'!$1:$9</definedName>
    <definedName name="_xlnm.Print_Titles" localSheetId="26">'12 D1'!$1:$9</definedName>
    <definedName name="_xlnm.Print_Titles" localSheetId="27">'12 D2'!$1:$9</definedName>
    <definedName name="_xlnm.Print_Titles" localSheetId="28">'12 D3'!$1:$9</definedName>
    <definedName name="_xlnm.Print_Titles" localSheetId="29">'12 D4'!$1:$9</definedName>
    <definedName name="_xlnm.Print_Titles" localSheetId="30">'12 E1'!$1:$8</definedName>
    <definedName name="_xlnm.Print_Titles" localSheetId="31">'12 E2'!$1:$8</definedName>
    <definedName name="_xlnm.Print_Titles" localSheetId="32">'12 E3'!$1:$8</definedName>
    <definedName name="_xlnm.Print_Titles" localSheetId="33">'12 E4'!$1:$8</definedName>
    <definedName name="_xlnm.Print_Titles" localSheetId="34">'12 F'!$1:$8</definedName>
    <definedName name="_xlnm.Print_Titles" localSheetId="35">'12 G'!$1:$8</definedName>
    <definedName name="_xlnm.Print_Titles" localSheetId="36">'12 H'!$1:$8</definedName>
    <definedName name="_xlnm.Print_Titles" localSheetId="37">'12 I'!$1:$8</definedName>
    <definedName name="_xlnm.Print_Titles" localSheetId="38">'12 J'!$1:$8</definedName>
    <definedName name="_xlnm.Print_Titles" localSheetId="39">'12 K'!$1:$8</definedName>
    <definedName name="_xlnm.Print_Titles" localSheetId="40">'12 L'!$1:$9</definedName>
    <definedName name="_xlnm.Print_Titles" localSheetId="42">'12 N'!$1:$8</definedName>
  </definedNames>
  <calcPr calcId="191029"/>
</workbook>
</file>

<file path=xl/calcChain.xml><?xml version="1.0" encoding="utf-8"?>
<calcChain xmlns="http://schemas.openxmlformats.org/spreadsheetml/2006/main">
  <c r="Q32" i="230" l="1"/>
  <c r="P32" i="230"/>
  <c r="O32" i="230"/>
  <c r="N32" i="230"/>
  <c r="M32" i="230"/>
  <c r="L32" i="230"/>
  <c r="K32" i="230"/>
  <c r="J32" i="230"/>
  <c r="I32" i="230"/>
  <c r="H32" i="230"/>
  <c r="G32" i="230"/>
  <c r="E32" i="230"/>
  <c r="D32" i="230"/>
  <c r="Q31" i="230"/>
  <c r="P31" i="230"/>
  <c r="O31" i="230"/>
  <c r="N31" i="230"/>
  <c r="M31" i="230"/>
  <c r="L31" i="230"/>
  <c r="K31" i="230"/>
  <c r="J31" i="230"/>
  <c r="I31" i="230"/>
  <c r="H31" i="230"/>
  <c r="G31" i="230"/>
  <c r="E31" i="230"/>
  <c r="D31" i="230"/>
  <c r="Q30" i="230"/>
  <c r="P30" i="230"/>
  <c r="O30" i="230"/>
  <c r="N30" i="230"/>
  <c r="M30" i="230"/>
  <c r="L30" i="230"/>
  <c r="K30" i="230"/>
  <c r="J30" i="230"/>
  <c r="I30" i="230"/>
  <c r="H30" i="230"/>
  <c r="G30" i="230"/>
  <c r="E30" i="230"/>
  <c r="D30" i="230"/>
  <c r="R31" i="230" l="1"/>
  <c r="R30" i="230"/>
  <c r="R32" i="230"/>
  <c r="T30" i="230" s="1"/>
  <c r="F30" i="230"/>
  <c r="F31" i="230"/>
  <c r="F32" i="230"/>
  <c r="Q32" i="164" l="1"/>
  <c r="Q31" i="164"/>
  <c r="Q30" i="164"/>
  <c r="P32" i="164"/>
  <c r="P31" i="164"/>
  <c r="P30" i="164"/>
  <c r="O32" i="164"/>
  <c r="O31" i="164"/>
  <c r="O30" i="164"/>
  <c r="N32" i="164"/>
  <c r="N31" i="164"/>
  <c r="N30" i="164"/>
  <c r="M32" i="164"/>
  <c r="M31" i="164"/>
  <c r="M30" i="164"/>
  <c r="L32" i="164"/>
  <c r="L31" i="164"/>
  <c r="L30" i="164"/>
  <c r="K32" i="164"/>
  <c r="K31" i="164"/>
  <c r="K30" i="164"/>
  <c r="J32" i="164"/>
  <c r="J31" i="164"/>
  <c r="J30" i="164"/>
  <c r="I32" i="164"/>
  <c r="I31" i="164"/>
  <c r="I30" i="164"/>
  <c r="H32" i="164"/>
  <c r="H31" i="164"/>
  <c r="H30" i="164"/>
  <c r="G32" i="164"/>
  <c r="G31" i="164"/>
  <c r="G30" i="164"/>
  <c r="E32" i="164"/>
  <c r="E31" i="164"/>
  <c r="E30" i="164"/>
  <c r="D32" i="164"/>
  <c r="D31" i="164"/>
  <c r="D30" i="164"/>
  <c r="R31" i="164" l="1"/>
  <c r="R30" i="164"/>
  <c r="R32" i="164"/>
  <c r="T30" i="164" s="1"/>
  <c r="F30" i="164"/>
  <c r="F31" i="164"/>
  <c r="F32" i="164"/>
</calcChain>
</file>

<file path=xl/comments1.xml><?xml version="1.0" encoding="utf-8"?>
<comments xmlns="http://schemas.openxmlformats.org/spreadsheetml/2006/main">
  <authors>
    <author>KIRAN</author>
  </authors>
  <commentList>
    <comment ref="D8" authorId="0" shapeId="0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2.xml><?xml version="1.0" encoding="utf-8"?>
<comments xmlns="http://schemas.openxmlformats.org/spreadsheetml/2006/main">
  <authors>
    <author>KIRAN</author>
  </authors>
  <commentList>
    <comment ref="D8" authorId="0" shapeId="0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3.xml><?xml version="1.0" encoding="utf-8"?>
<comments xmlns="http://schemas.openxmlformats.org/spreadsheetml/2006/main">
  <authors>
    <author>KIRAN</author>
  </authors>
  <commentList>
    <comment ref="D8" authorId="0" shapeId="0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4.xml><?xml version="1.0" encoding="utf-8"?>
<comments xmlns="http://schemas.openxmlformats.org/spreadsheetml/2006/main">
  <authors>
    <author>KIRAN</author>
  </authors>
  <commentList>
    <comment ref="D8" authorId="0" shapeId="0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5.xml><?xml version="1.0" encoding="utf-8"?>
<comments xmlns="http://schemas.openxmlformats.org/spreadsheetml/2006/main">
  <authors>
    <author>KIRAN</author>
  </authors>
  <commentList>
    <comment ref="D8" authorId="0" shapeId="0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sharedStrings.xml><?xml version="1.0" encoding="utf-8"?>
<sst xmlns="http://schemas.openxmlformats.org/spreadsheetml/2006/main" count="1054" uniqueCount="216">
  <si>
    <t>Name of the KV</t>
  </si>
  <si>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</si>
  <si>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</si>
  <si>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</si>
  <si>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</si>
  <si>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</si>
  <si>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</si>
  <si>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</si>
  <si>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</si>
  <si>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</si>
  <si>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</si>
  <si>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</si>
  <si>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N x W</t>
  </si>
  <si>
    <t>Subject</t>
  </si>
  <si>
    <t>Pass %</t>
  </si>
  <si>
    <t>Position</t>
  </si>
  <si>
    <t>Name of the student</t>
  </si>
  <si>
    <t>Marks Obtained</t>
  </si>
  <si>
    <t>Marks in %</t>
  </si>
  <si>
    <t>Sl. No.</t>
  </si>
  <si>
    <t>Passed</t>
  </si>
  <si>
    <t>Grade</t>
  </si>
  <si>
    <t>No. of students</t>
  </si>
  <si>
    <t>Student Name</t>
  </si>
  <si>
    <t>No. of KVs with 100% pass%</t>
  </si>
  <si>
    <t>%</t>
  </si>
  <si>
    <t>List of KVs achieved 100% results --&gt; 100% in class X (AISSE)</t>
  </si>
  <si>
    <t>Total Passed</t>
  </si>
  <si>
    <t>Sponsoring agency</t>
  </si>
  <si>
    <t>State</t>
  </si>
  <si>
    <t>B</t>
  </si>
  <si>
    <t>G</t>
  </si>
  <si>
    <t>Failed</t>
  </si>
  <si>
    <t>Total  Grades</t>
  </si>
  <si>
    <t>Name of the Region</t>
  </si>
  <si>
    <t>Total  Appeard</t>
  </si>
  <si>
    <t>Total  Qualified</t>
  </si>
  <si>
    <t>33% to 44.9%</t>
  </si>
  <si>
    <t>45% to  59.9%</t>
  </si>
  <si>
    <t>75% to 89.9%</t>
  </si>
  <si>
    <t>60% to  74.9%</t>
  </si>
  <si>
    <t>Total Appeard</t>
  </si>
  <si>
    <t>Tot</t>
  </si>
  <si>
    <t>B/G</t>
  </si>
  <si>
    <t>90% &amp; above</t>
  </si>
  <si>
    <t>Comp-
atment</t>
  </si>
  <si>
    <t>Appe-
ared</t>
  </si>
  <si>
    <t>LIST OF STUDENTS WHO SECURED A1 GRADE IN ALL SUBJECTS - CLASS X</t>
  </si>
  <si>
    <t>NUMBER OF KVs WITH 100% PASS PERCENTAGE - AISSE (Class X)</t>
  </si>
  <si>
    <t>Appeared</t>
  </si>
  <si>
    <t>Boys</t>
  </si>
  <si>
    <t>Girls</t>
  </si>
  <si>
    <t>Total</t>
  </si>
  <si>
    <t>LIST OF KVs WITH PASS PERCENTAGE 100 IN CLASS 10th &amp; 12th BOTH</t>
  </si>
  <si>
    <t>Sl. 
No.</t>
  </si>
  <si>
    <t>COMPARISION WITH LAST THREE YEARS - AISSE (Class X)</t>
  </si>
  <si>
    <t>P I</t>
  </si>
  <si>
    <t>Index page</t>
  </si>
  <si>
    <t>Number of passed students securing % between (out of 500)</t>
  </si>
  <si>
    <t>Sl.
No.</t>
  </si>
  <si>
    <t>Sl
No.</t>
  </si>
  <si>
    <t>10 B: Grade-wise analysis</t>
  </si>
  <si>
    <t>10 C: Subject-wise analysis</t>
  </si>
  <si>
    <t>10 E: List of toppers</t>
  </si>
  <si>
    <t>10 F: List of students having all A1 grade</t>
  </si>
  <si>
    <t>10 G: List of KVs achieved 100%</t>
  </si>
  <si>
    <t>10 D: Number of students (Boys / Girls)</t>
  </si>
  <si>
    <t>10 H: KVs with 100% students secured &gt;60%</t>
  </si>
  <si>
    <t>10 I: KVs with 100% students secured &gt;70%</t>
  </si>
  <si>
    <t>10 J: KVs with 100% students secured &gt;80%</t>
  </si>
  <si>
    <t>10 K: KVs with 100% students secured &gt;90%</t>
  </si>
  <si>
    <t>10 L: Comparison of 3 years' result</t>
  </si>
  <si>
    <t>10 M: Number of KVs achieved 100%</t>
  </si>
  <si>
    <t>Science</t>
  </si>
  <si>
    <t>Humanities</t>
  </si>
  <si>
    <t>Commerce</t>
  </si>
  <si>
    <t>Vocational</t>
  </si>
  <si>
    <t>12 B: Grade-wise analysis</t>
  </si>
  <si>
    <t>12 C: Subject-wise analysis</t>
  </si>
  <si>
    <t>12 D: Number of students (Boys / Girls)</t>
  </si>
  <si>
    <t>12 E: List of toppers</t>
  </si>
  <si>
    <t>12 F: List of students having all A1 grade</t>
  </si>
  <si>
    <t>12 G: List of KVs achieved 100%</t>
  </si>
  <si>
    <t>12 H: KVs with 100% students secured &gt;60%</t>
  </si>
  <si>
    <t>12 N: KVs achieved 100% in both X &amp; XII</t>
  </si>
  <si>
    <t>Class XII  (AISSCE)</t>
  </si>
  <si>
    <t>Class X (AISSE)</t>
  </si>
  <si>
    <t>PROFORMA - 10 A</t>
  </si>
  <si>
    <t>Overall</t>
  </si>
  <si>
    <t>PROFORMA - 10 B</t>
  </si>
  <si>
    <t>PROFORMA - 10 C</t>
  </si>
  <si>
    <t>PROFORMA - 10 D</t>
  </si>
  <si>
    <t>PROFORMA - 10 E</t>
  </si>
  <si>
    <t>PROFORMA - 10 F</t>
  </si>
  <si>
    <t>PROFORMA - 10 H</t>
  </si>
  <si>
    <t>PROFORMA - 10 I</t>
  </si>
  <si>
    <t>PROFORMA - 10 J</t>
  </si>
  <si>
    <t>PROFORMA - 10 K</t>
  </si>
  <si>
    <t>PROFORMA - 10 L</t>
  </si>
  <si>
    <t>PROFORMA - 10 M</t>
  </si>
  <si>
    <t>PROFORMA - 10 G</t>
  </si>
  <si>
    <t>PROFORMA - 12 A</t>
  </si>
  <si>
    <t>PROFORMA - 12 A1</t>
  </si>
  <si>
    <t>PROFORMA - 12 A4</t>
  </si>
  <si>
    <t>PROFORMA - 12 A3</t>
  </si>
  <si>
    <t>PROFORMA - 12 A2</t>
  </si>
  <si>
    <t>12 I: KVs with 100% students secured &gt;70%</t>
  </si>
  <si>
    <t>12 J: KVs with 100% students secured &gt;80%</t>
  </si>
  <si>
    <t>12 K: KVs with 100% students secured &gt;90%</t>
  </si>
  <si>
    <t>12 L: Comparison of 3 years' result</t>
  </si>
  <si>
    <t>12 M: Number of KVs achieved 100%</t>
  </si>
  <si>
    <t>10 A: Overall result analysis - X</t>
  </si>
  <si>
    <t>12 A: Overall result analysis - XII</t>
  </si>
  <si>
    <t>PROFORMA - 12 B</t>
  </si>
  <si>
    <t>PROFORMA - 12 B1</t>
  </si>
  <si>
    <t>PROFORMA - 12 B2</t>
  </si>
  <si>
    <t>PROFORMA - 12 B3</t>
  </si>
  <si>
    <t>PROFORMA - 12 B4</t>
  </si>
  <si>
    <t>PROFORMA - 12 C</t>
  </si>
  <si>
    <t>PROFORMA - 12 D</t>
  </si>
  <si>
    <t>PROFORMA - 12 D1</t>
  </si>
  <si>
    <t>PROFORMA - 12 D2</t>
  </si>
  <si>
    <t>PROFORMA - 12 D3</t>
  </si>
  <si>
    <t>PROFORMA - 12 D4</t>
  </si>
  <si>
    <t>PROFORMA - 12 E1</t>
  </si>
  <si>
    <t>PROFORMA - 12 E2</t>
  </si>
  <si>
    <t>PROFORMA - 12 E3</t>
  </si>
  <si>
    <t>PROFORMA - 12 E4</t>
  </si>
  <si>
    <t>PROFORMA - 12 F</t>
  </si>
  <si>
    <t>PROFORMA - 12 G</t>
  </si>
  <si>
    <t>PROFORMA - 12 N</t>
  </si>
  <si>
    <t>PROFORMA - 12 H</t>
  </si>
  <si>
    <t>PROFORMA - 12 I</t>
  </si>
  <si>
    <t>PROFORMA - 12 J</t>
  </si>
  <si>
    <t>PROFORMA - 12 K</t>
  </si>
  <si>
    <t>PROFORMA - 12 L</t>
  </si>
  <si>
    <t>PROFORMA - 12 M</t>
  </si>
  <si>
    <t>KENDRIYA VIDYALAYA JAMMNGAR NO.3</t>
  </si>
  <si>
    <t>AFS - II, UDYOG NAGAR, JAMNAGAR - 361 004, GUJ</t>
  </si>
  <si>
    <t>ANALYSIS OF CBSE RESULT (AISSE &amp; AISSCE) : 2020-2021</t>
  </si>
  <si>
    <t>Generated through : NEUTEK Result Master Pro on 03 Aug 2021</t>
  </si>
  <si>
    <t>AISSE &amp; AISSCE : 2020-2021</t>
  </si>
  <si>
    <t>DEEPAK_x000D_
Exam I/C</t>
  </si>
  <si>
    <t>RAMESH CHAND TAK_x000D_
PRINCIPAL</t>
  </si>
  <si>
    <t>OVERALL RESULT OF THE VIDYALAYA - CBSE 2021 - AISSE : CLASS X</t>
  </si>
  <si>
    <t>AFS - II, UDYOG NAGAR, JAMNAGAR - 361 004</t>
  </si>
  <si>
    <t>GUJ</t>
  </si>
  <si>
    <t>ANALYSIS OF CBSE RESULT : 2020-2021</t>
  </si>
  <si>
    <t>DEFENCE</t>
  </si>
  <si>
    <t>GUJARAT</t>
  </si>
  <si>
    <t>JAMMNGAR NO.3</t>
  </si>
  <si>
    <t>GRADE-WISE RESULT OF THE VIDYALAYA - AISSE : CLASS X</t>
  </si>
  <si>
    <t>SUBJECT-WISE RESULT ANALYSIS OF THE VIDYALAYA - AISSE : CLASS X</t>
  </si>
  <si>
    <t>KV JAMMNGAR NO.3</t>
  </si>
  <si>
    <t>ENGLISH LANG &amp; LIT. [184]</t>
  </si>
  <si>
    <t>HINDI COURSE-A [002]</t>
  </si>
  <si>
    <t>SANSKRIT [122]</t>
  </si>
  <si>
    <t>MATHEMATICS STANDARD [041]</t>
  </si>
  <si>
    <t>MATHEMATICS BASIC [241]</t>
  </si>
  <si>
    <t>SCIENCE [086]</t>
  </si>
  <si>
    <t>SOCIAL SCIENCE [087]</t>
  </si>
  <si>
    <t>Statement of number of students appeared and pased (Boys/Girls) - Class X</t>
  </si>
  <si>
    <t>LIST OF TOPPERS IN CBSE EXAM - Class X (&gt;=90% Only)</t>
  </si>
  <si>
    <t>GAURAV MEENA [11129335]</t>
  </si>
  <si>
    <t>KHUSHI DHANKAR [11129334]</t>
  </si>
  <si>
    <t>P S AHMMAD KHAN [11129319]</t>
  </si>
  <si>
    <t>RIMI KUMARI [11129306]</t>
  </si>
  <si>
    <t>List of KVs achieved 60% &amp; ABOVE - AISSE (Class X)</t>
  </si>
  <si>
    <t>JAMMNGAR NO.3 : ( 100% )</t>
  </si>
  <si>
    <t>List of KVs achieved 70% &amp; ABOVE - AISSE (Class X)</t>
  </si>
  <si>
    <t>List of KVs achieved 80% &amp; ABOVE - AISSE (Class X)</t>
  </si>
  <si>
    <t>List of KVs achieved 90% &amp; ABOVE - AISSE (Class X)</t>
  </si>
  <si>
    <t>KVS RO AHMEDABAD</t>
  </si>
  <si>
    <t>OVERALL RESULT OF THE VIDYALAYA - AISSCE : CLASS XII ( ALL Stream )</t>
  </si>
  <si>
    <t>OVERALL RESULT OF THE VIDYALAYA - AISSCE : CLASS XII ( SCIENCE Stream )</t>
  </si>
  <si>
    <t>OVERALL RESULT OF THE VIDYALAYA - AISSCE : CLASS XII ( COMMERCE Stream )</t>
  </si>
  <si>
    <t>NOT APPLICABLE</t>
  </si>
  <si>
    <t>OVERALL RESULT OF THE VIDYALAYA - AISSCE : CLASS XII ( HUMANITIES Stream )</t>
  </si>
  <si>
    <t>OVERALL RESULT OF THE VIDYALAYA - AISSCE : CLASS XII ( VOCATIONAL Stream )</t>
  </si>
  <si>
    <t>GRADE-WISE RESULT OF THE VIDYALAYA - AISSCE : CLASS XII</t>
  </si>
  <si>
    <t>GRADE-WISE RESULT OF THE VIDYALAYA - AISSCE : CLASS XII ( SCIENCE Stream )</t>
  </si>
  <si>
    <t>GRADE-WISE RESULT OF THE VIDYALAYA - AISSCE : CLASS XII ( COMMERCE Stream )</t>
  </si>
  <si>
    <t>GRADE-WISE RESULT OF THE VIDYALAYA - AISSCE : CLASS XII ( HUMANITIES Stream )</t>
  </si>
  <si>
    <t>GRADE-WISE RESULT OF THE VIDYALAYA - AISSCE : CLASS XII ( VOCATIONAL Stream )</t>
  </si>
  <si>
    <t>SUBJECT-WISE RESULT ANALYSIS OF THE VIDYALAYA - AISSCE : CLASS XII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</si>
  <si>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</si>
  <si>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</si>
  <si>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</si>
  <si>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</si>
  <si>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</si>
  <si>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</si>
  <si>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COMPUTR SCIENCE [083]</t>
  </si>
  <si>
    <t>Statement of number of students appeared and pased (Boys/Girls) - Class XII</t>
  </si>
  <si>
    <t>Statement of number of students appeared &amp; pased (Boys/Girls) - XII SCIENCE stream</t>
  </si>
  <si>
    <t>Statement of number of students appeared &amp; pased (Boys/Girls) - XII COMMERCE stream</t>
  </si>
  <si>
    <t>Statement of number of students appeared &amp; pased (Boys/Girls) - XII HUMANITIES stream</t>
  </si>
  <si>
    <t>Statement of number of students appeared &amp; pased (Boys/Girls) - XII VOCATIONAL stream</t>
  </si>
  <si>
    <t>LIST OF TOPPERS IN CBSE EXAM - Class XII SCIENCE stream (&gt;=90% Only)</t>
  </si>
  <si>
    <t>HARSH DHANKAR [11623490]</t>
  </si>
  <si>
    <t>PATAN SAMEER ALI KHAN [11623502]</t>
  </si>
  <si>
    <t>NADEEM KHAN [11623517]</t>
  </si>
  <si>
    <t>NISKARSH [11623514]</t>
  </si>
  <si>
    <t>SHUBHANGI SONI [11623508]</t>
  </si>
  <si>
    <t>PIPROTAR HEMANGI [11623516]</t>
  </si>
  <si>
    <t>JYOTI KUMARI [11623494]</t>
  </si>
  <si>
    <t>LIST OF TOPPERS IN CBSE EXAM - Class XII COMMERCE stream (&gt;=90% Only)</t>
  </si>
  <si>
    <t>LIST OF TOPPERS IN CBSE EXAM - Class XII HUMANITIES stream (&gt;=90% Only)</t>
  </si>
  <si>
    <t>LIST OF TOPPERS IN CBSE EXAM - Class XII VOCATIONAL stream (&gt;=90% Only)</t>
  </si>
  <si>
    <t>LIST OF STUDENTS WHO SECURED A1 GRADE IN ALL SUBJECTS - CLASS XII</t>
  </si>
  <si>
    <t>List of KVs achieved 100% results --&gt; 100% in class XII (AISSCE)</t>
  </si>
  <si>
    <t>List of KVs achieved 60% &amp; ABOVE - AISSCE (Class XII)</t>
  </si>
  <si>
    <t>List of KVs achieved 70% &amp; ABOVE - AISSCE (Class XII)</t>
  </si>
  <si>
    <t>List of KVs achieved 80% &amp; ABOVE - AISSCE (Class XII)</t>
  </si>
  <si>
    <t>List of KVs achieved 90% &amp; ABOVE - AISSCE (Class XII)</t>
  </si>
  <si>
    <t>COMPARISION WITH LAST THREE YEARS - AISSCE (Class XII)</t>
  </si>
  <si>
    <t>NUMBER OF KVs WITH 100% PASS PERCENTAGE - AISSCE (Class XII)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</si>
</sst>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14009]dddd\,\ d\ mmmm\,\ yyyy;@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8"/>
      <color indexed="22"/>
      <name val="Verdana"/>
      <family val="2"/>
    </font>
    <font>
      <b/>
      <sz val="8"/>
      <name val="Verdana"/>
      <family val="2"/>
    </font>
    <font>
      <u/>
      <sz val="10"/>
      <color theme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Verdana"/>
      <family val="2"/>
    </font>
    <font>
      <b/>
      <sz val="8"/>
      <name val="Arial"/>
      <family val="2"/>
    </font>
    <font>
      <sz val="16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1"/>
      <color rgb="FF0000FF"/>
      <name val="Verdana"/>
      <family val="2"/>
    </font>
    <font>
      <sz val="8"/>
      <color theme="2" tint="-9.9978637043366805E-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"/>
      <family val="2"/>
    </font>
    <font>
      <b/>
      <sz val="11"/>
      <color indexed="12"/>
      <name val="Verdana"/>
      <family val="2"/>
    </font>
    <font>
      <sz val="11"/>
      <color indexed="12"/>
      <name val="Verdana"/>
      <family val="2"/>
    </font>
    <font>
      <sz val="11"/>
      <color indexed="10"/>
      <name val="Verdana"/>
      <family val="2"/>
    </font>
    <font>
      <sz val="10"/>
      <color indexed="12"/>
      <name val="Verdana"/>
      <family val="2"/>
    </font>
    <font>
      <sz val="11"/>
      <color indexed="53"/>
      <name val="Verdana"/>
      <family val="2"/>
    </font>
    <font>
      <sz val="10"/>
      <color indexed="16"/>
      <name val="Verdana"/>
      <family val="2"/>
    </font>
    <font>
      <sz val="11"/>
      <color indexed="16"/>
      <name val="Verdana"/>
      <family val="2"/>
    </font>
    <font>
      <sz val="12"/>
      <color indexed="16"/>
      <name val="Verdana"/>
      <family val="2"/>
    </font>
    <font>
      <sz val="8"/>
      <color rgb="FFD0CECE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2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D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03">
    <xf numFmtId="0" fontId="0" fillId="0" borderId="0" xfId="0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3" fillId="0" borderId="0" xfId="2"/>
    <xf numFmtId="0" fontId="11" fillId="0" borderId="0" xfId="2" applyFont="1"/>
    <xf numFmtId="0" fontId="11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19" fillId="0" borderId="0" xfId="2" applyFont="1" applyFill="1" applyBorder="1" applyAlignment="1" applyProtection="1">
      <alignment horizontal="center" vertical="center"/>
      <protection locked="0"/>
    </xf>
    <xf numFmtId="0" fontId="19" fillId="0" borderId="0" xfId="2" applyFont="1" applyFill="1" applyBorder="1" applyAlignment="1" applyProtection="1">
      <alignment horizontal="left" vertical="center"/>
      <protection locked="0"/>
    </xf>
    <xf numFmtId="0" fontId="6" fillId="0" borderId="0" xfId="2" applyFont="1" applyFill="1" applyBorder="1" applyAlignment="1" applyProtection="1">
      <alignment horizont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6" fillId="0" borderId="0" xfId="2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right" vertical="center"/>
      <protection locked="0"/>
    </xf>
    <xf numFmtId="0" fontId="20" fillId="0" borderId="0" xfId="2" applyFont="1"/>
    <xf numFmtId="0" fontId="22" fillId="0" borderId="0" xfId="2" applyFont="1"/>
    <xf numFmtId="0" fontId="10" fillId="0" borderId="0" xfId="2" applyFont="1"/>
    <xf numFmtId="0" fontId="22" fillId="0" borderId="0" xfId="2" applyFont="1" applyAlignment="1">
      <alignment horizontal="left" vertical="center" indent="1"/>
    </xf>
    <xf numFmtId="0" fontId="24" fillId="0" borderId="0" xfId="2" applyFont="1" applyAlignment="1">
      <alignment horizontal="left" vertical="center" indent="1"/>
    </xf>
    <xf numFmtId="0" fontId="5" fillId="3" borderId="0" xfId="0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33" fillId="5" borderId="1" xfId="0" applyFont="1" applyFill="1" applyBorder="1" applyAlignment="1" applyProtection="1">
      <alignment horizontal="right" vertical="center"/>
    </xf>
    <xf numFmtId="2" fontId="33" fillId="5" borderId="1" xfId="0" applyNumberFormat="1" applyFont="1" applyFill="1" applyBorder="1" applyAlignment="1" applyProtection="1">
      <alignment horizontal="right" vertical="center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49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32" fillId="0" borderId="1" xfId="0" applyFont="1" applyFill="1" applyBorder="1" applyAlignment="1" applyProtection="1">
      <alignment horizontal="right" vertical="center"/>
    </xf>
    <xf numFmtId="2" fontId="32" fillId="0" borderId="1" xfId="0" applyNumberFormat="1" applyFont="1" applyFill="1" applyBorder="1" applyAlignment="1" applyProtection="1">
      <alignment horizontal="right" vertical="center"/>
    </xf>
    <xf numFmtId="0" fontId="33" fillId="5" borderId="1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32" fillId="0" borderId="1" xfId="0" applyFont="1" applyFill="1" applyBorder="1" applyAlignment="1" applyProtection="1">
      <alignment horizontal="center" vertical="center" wrapText="1"/>
    </xf>
    <xf numFmtId="0" fontId="33" fillId="5" borderId="1" xfId="0" applyFont="1" applyFill="1" applyBorder="1" applyAlignment="1" applyProtection="1">
      <alignment horizontal="center" vertical="center" wrapText="1"/>
    </xf>
    <xf numFmtId="0" fontId="29" fillId="0" borderId="0" xfId="2" applyFont="1" applyAlignment="1">
      <alignment horizontal="left" vertical="center"/>
    </xf>
    <xf numFmtId="0" fontId="28" fillId="0" borderId="0" xfId="2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2" applyFont="1" applyFill="1" applyBorder="1" applyAlignment="1" applyProtection="1">
      <alignment horizontal="left" vertical="center"/>
      <protection locked="0"/>
    </xf>
    <xf numFmtId="1" fontId="32" fillId="0" borderId="1" xfId="2" applyNumberFormat="1" applyFont="1" applyFill="1" applyBorder="1" applyAlignment="1" applyProtection="1">
      <alignment horizontal="center" vertical="center"/>
      <protection locked="0"/>
    </xf>
    <xf numFmtId="0" fontId="32" fillId="0" borderId="0" xfId="2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29" fillId="0" borderId="0" xfId="2" applyFont="1" applyBorder="1" applyAlignment="1">
      <alignment vertical="center"/>
    </xf>
    <xf numFmtId="0" fontId="29" fillId="0" borderId="0" xfId="2" applyFont="1" applyAlignment="1">
      <alignment vertical="center"/>
    </xf>
    <xf numFmtId="0" fontId="32" fillId="3" borderId="1" xfId="0" applyFont="1" applyFill="1" applyBorder="1" applyAlignment="1" applyProtection="1">
      <alignment horizontal="center" vertical="center" wrapText="1"/>
    </xf>
    <xf numFmtId="0" fontId="44" fillId="0" borderId="0" xfId="0" applyFont="1" applyFill="1" applyBorder="1" applyAlignment="1" applyProtection="1">
      <alignment horizontal="left" vertical="center"/>
      <protection locked="0"/>
    </xf>
    <xf numFmtId="0" fontId="32" fillId="0" borderId="1" xfId="2" applyFont="1" applyFill="1" applyBorder="1" applyAlignment="1" applyProtection="1">
      <alignment horizontal="center" vertical="center"/>
    </xf>
    <xf numFmtId="0" fontId="47" fillId="0" borderId="0" xfId="1" applyFont="1" applyBorder="1" applyAlignment="1" applyProtection="1">
      <alignment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2" applyFont="1" applyAlignment="1" applyProtection="1">
      <alignment vertical="center"/>
      <protection locked="0"/>
    </xf>
    <xf numFmtId="0" fontId="31" fillId="0" borderId="0" xfId="2" applyFont="1" applyBorder="1" applyAlignment="1" applyProtection="1">
      <alignment vertical="center"/>
      <protection locked="0"/>
    </xf>
    <xf numFmtId="0" fontId="31" fillId="0" borderId="0" xfId="2" applyFont="1" applyAlignment="1" applyProtection="1">
      <alignment vertical="center"/>
      <protection locked="0"/>
    </xf>
    <xf numFmtId="0" fontId="41" fillId="0" borderId="0" xfId="2" applyFont="1" applyAlignment="1" applyProtection="1">
      <alignment vertical="center"/>
      <protection locked="0"/>
    </xf>
    <xf numFmtId="0" fontId="41" fillId="0" borderId="0" xfId="2" applyFont="1" applyAlignment="1" applyProtection="1">
      <alignment horizontal="left" vertical="center"/>
      <protection locked="0"/>
    </xf>
    <xf numFmtId="0" fontId="31" fillId="0" borderId="0" xfId="2" applyFont="1" applyBorder="1" applyAlignment="1" applyProtection="1">
      <alignment horizontal="left" vertical="center"/>
      <protection locked="0"/>
    </xf>
    <xf numFmtId="0" fontId="31" fillId="0" borderId="0" xfId="2" applyFont="1" applyAlignment="1" applyProtection="1">
      <alignment horizontal="left" vertical="center"/>
      <protection locked="0"/>
    </xf>
    <xf numFmtId="0" fontId="39" fillId="0" borderId="0" xfId="2" applyFont="1" applyAlignment="1" applyProtection="1">
      <alignment vertical="center"/>
      <protection locked="0"/>
    </xf>
    <xf numFmtId="0" fontId="36" fillId="0" borderId="0" xfId="2" applyFont="1" applyAlignment="1" applyProtection="1">
      <alignment horizontal="center" vertical="center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horizontal="center" vertical="center"/>
      <protection locked="0"/>
    </xf>
    <xf numFmtId="0" fontId="13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 vertical="top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3" fillId="0" borderId="0" xfId="2" applyFont="1" applyFill="1" applyBorder="1" applyAlignment="1" applyProtection="1">
      <alignment horizontal="center" vertical="top"/>
      <protection locked="0"/>
    </xf>
    <xf numFmtId="0" fontId="31" fillId="0" borderId="0" xfId="2" applyFont="1" applyProtection="1">
      <protection locked="0"/>
    </xf>
    <xf numFmtId="0" fontId="40" fillId="0" borderId="0" xfId="2" applyFont="1" applyAlignment="1" applyProtection="1">
      <alignment horizontal="left" vertical="center"/>
      <protection locked="0"/>
    </xf>
    <xf numFmtId="0" fontId="29" fillId="0" borderId="0" xfId="2" applyFont="1" applyAlignment="1" applyProtection="1">
      <alignment horizontal="left" vertical="center"/>
      <protection locked="0"/>
    </xf>
    <xf numFmtId="0" fontId="29" fillId="0" borderId="0" xfId="2" applyFont="1" applyProtection="1">
      <protection locked="0"/>
    </xf>
    <xf numFmtId="0" fontId="31" fillId="0" borderId="0" xfId="2" applyFont="1" applyAlignment="1" applyProtection="1">
      <alignment horizontal="center" vertical="center"/>
      <protection locked="0"/>
    </xf>
    <xf numFmtId="0" fontId="11" fillId="0" borderId="0" xfId="2" applyFont="1" applyProtection="1">
      <protection locked="0"/>
    </xf>
    <xf numFmtId="0" fontId="3" fillId="0" borderId="0" xfId="2" applyProtection="1">
      <protection locked="0"/>
    </xf>
    <xf numFmtId="0" fontId="2" fillId="2" borderId="14" xfId="2" applyFont="1" applyFill="1" applyBorder="1" applyAlignment="1" applyProtection="1">
      <alignment horizontal="center" vertical="center"/>
    </xf>
    <xf numFmtId="0" fontId="2" fillId="2" borderId="9" xfId="2" applyFont="1" applyFill="1" applyBorder="1" applyAlignment="1" applyProtection="1">
      <alignment horizontal="center" vertical="center"/>
    </xf>
    <xf numFmtId="0" fontId="2" fillId="2" borderId="9" xfId="2" applyFont="1" applyFill="1" applyBorder="1" applyAlignment="1" applyProtection="1">
      <alignment horizontal="center" vertical="center" wrapText="1"/>
    </xf>
    <xf numFmtId="0" fontId="2" fillId="2" borderId="16" xfId="2" applyFont="1" applyFill="1" applyBorder="1" applyAlignment="1" applyProtection="1">
      <alignment horizontal="center" vertical="center" wrapText="1"/>
    </xf>
    <xf numFmtId="0" fontId="2" fillId="0" borderId="13" xfId="2" applyFont="1" applyBorder="1" applyAlignment="1" applyProtection="1">
      <alignment horizontal="center" vertical="center"/>
    </xf>
    <xf numFmtId="0" fontId="2" fillId="0" borderId="2" xfId="2" applyFont="1" applyBorder="1" applyAlignment="1" applyProtection="1">
      <alignment horizontal="left" vertical="top" wrapText="1" indent="1"/>
    </xf>
    <xf numFmtId="0" fontId="2" fillId="0" borderId="2" xfId="2" applyFont="1" applyBorder="1" applyAlignment="1" applyProtection="1">
      <alignment horizontal="left" wrapText="1" indent="1"/>
    </xf>
    <xf numFmtId="0" fontId="2" fillId="0" borderId="2" xfId="2" applyFont="1" applyBorder="1" applyAlignment="1" applyProtection="1">
      <alignment horizontal="center" vertical="center"/>
    </xf>
    <xf numFmtId="2" fontId="2" fillId="0" borderId="15" xfId="2" applyNumberFormat="1" applyFont="1" applyBorder="1" applyAlignment="1" applyProtection="1">
      <alignment horizontal="center" vertical="center"/>
    </xf>
    <xf numFmtId="0" fontId="42" fillId="0" borderId="0" xfId="2" applyFont="1" applyAlignment="1" applyProtection="1">
      <alignment vertical="center"/>
      <protection locked="0"/>
    </xf>
    <xf numFmtId="0" fontId="27" fillId="0" borderId="0" xfId="2" applyFont="1" applyAlignment="1" applyProtection="1">
      <alignment vertical="center"/>
      <protection locked="0"/>
    </xf>
    <xf numFmtId="0" fontId="27" fillId="0" borderId="0" xfId="2" applyFont="1" applyProtection="1">
      <protection locked="0"/>
    </xf>
    <xf numFmtId="0" fontId="32" fillId="0" borderId="0" xfId="2" applyFont="1" applyAlignment="1" applyProtection="1">
      <alignment horizontal="left" vertical="center"/>
      <protection locked="0"/>
    </xf>
    <xf numFmtId="0" fontId="10" fillId="0" borderId="0" xfId="2" applyFont="1" applyProtection="1">
      <protection locked="0"/>
    </xf>
    <xf numFmtId="0" fontId="3" fillId="0" borderId="0" xfId="2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left" vertical="center" indent="1"/>
    </xf>
    <xf numFmtId="164" fontId="2" fillId="0" borderId="15" xfId="2" applyNumberFormat="1" applyFont="1" applyBorder="1" applyAlignment="1" applyProtection="1">
      <alignment horizontal="center" vertical="center"/>
    </xf>
    <xf numFmtId="0" fontId="31" fillId="0" borderId="0" xfId="0" applyFont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Protection="1">
      <protection locked="0"/>
    </xf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7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32" fillId="0" borderId="0" xfId="2" applyFont="1" applyBorder="1" applyAlignment="1" applyProtection="1">
      <alignment horizontal="center" vertical="center"/>
      <protection locked="0"/>
    </xf>
    <xf numFmtId="1" fontId="32" fillId="0" borderId="1" xfId="2" applyNumberFormat="1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33" fillId="0" borderId="1" xfId="2" applyFont="1" applyFill="1" applyBorder="1" applyAlignment="1" applyProtection="1">
      <alignment horizontal="center" vertical="center" wrapText="1"/>
    </xf>
    <xf numFmtId="0" fontId="33" fillId="7" borderId="1" xfId="0" applyFont="1" applyFill="1" applyBorder="1" applyAlignment="1" applyProtection="1">
      <alignment horizontal="center" vertical="center" wrapText="1"/>
    </xf>
    <xf numFmtId="0" fontId="33" fillId="7" borderId="1" xfId="0" applyFont="1" applyFill="1" applyBorder="1" applyAlignment="1" applyProtection="1">
      <alignment horizontal="right" vertical="center"/>
    </xf>
    <xf numFmtId="2" fontId="33" fillId="7" borderId="1" xfId="0" applyNumberFormat="1" applyFont="1" applyFill="1" applyBorder="1" applyAlignment="1" applyProtection="1">
      <alignment horizontal="right" vertical="center"/>
    </xf>
    <xf numFmtId="2" fontId="33" fillId="7" borderId="5" xfId="0" applyNumberFormat="1" applyFont="1" applyFill="1" applyBorder="1" applyAlignment="1" applyProtection="1">
      <alignment horizontal="right" vertical="center" wrapText="1"/>
    </xf>
    <xf numFmtId="0" fontId="50" fillId="0" borderId="0" xfId="1" applyFont="1" applyBorder="1" applyAlignment="1" applyProtection="1">
      <alignment vertical="center"/>
    </xf>
    <xf numFmtId="0" fontId="51" fillId="0" borderId="17" xfId="1" applyFont="1" applyBorder="1" applyAlignment="1" applyProtection="1">
      <alignment horizontal="left" vertical="center" indent="1"/>
    </xf>
    <xf numFmtId="0" fontId="48" fillId="0" borderId="18" xfId="2" applyFont="1" applyBorder="1" applyAlignment="1">
      <alignment horizontal="left" vertical="center"/>
    </xf>
    <xf numFmtId="0" fontId="51" fillId="0" borderId="0" xfId="1" applyFont="1" applyFill="1" applyBorder="1" applyAlignment="1" applyProtection="1">
      <alignment horizontal="center" vertical="center"/>
    </xf>
    <xf numFmtId="0" fontId="51" fillId="0" borderId="4" xfId="1" applyFont="1" applyFill="1" applyBorder="1" applyAlignment="1" applyProtection="1">
      <alignment horizontal="center" vertical="center"/>
    </xf>
    <xf numFmtId="0" fontId="51" fillId="0" borderId="0" xfId="1" applyFont="1" applyBorder="1" applyAlignment="1" applyProtection="1">
      <alignment horizontal="center" vertical="center"/>
    </xf>
    <xf numFmtId="0" fontId="51" fillId="0" borderId="4" xfId="1" applyFont="1" applyBorder="1" applyAlignment="1" applyProtection="1">
      <alignment horizontal="center" vertical="center"/>
    </xf>
    <xf numFmtId="0" fontId="48" fillId="0" borderId="0" xfId="2" applyFont="1" applyBorder="1" applyAlignment="1">
      <alignment horizontal="center" vertical="center"/>
    </xf>
    <xf numFmtId="0" fontId="48" fillId="0" borderId="0" xfId="0" applyFont="1" applyFill="1" applyAlignment="1">
      <alignment horizontal="left" vertical="center" indent="1"/>
    </xf>
    <xf numFmtId="0" fontId="52" fillId="4" borderId="19" xfId="2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left" vertical="center"/>
    </xf>
    <xf numFmtId="0" fontId="53" fillId="0" borderId="0" xfId="2" applyFont="1" applyBorder="1" applyAlignment="1" applyProtection="1">
      <alignment vertical="center"/>
    </xf>
    <xf numFmtId="0" fontId="53" fillId="0" borderId="0" xfId="0" applyFont="1" applyBorder="1" applyAlignment="1" applyProtection="1">
      <alignment vertical="center"/>
    </xf>
    <xf numFmtId="0" fontId="53" fillId="0" borderId="0" xfId="0" applyFont="1" applyAlignment="1" applyProtection="1">
      <alignment vertical="center"/>
    </xf>
    <xf numFmtId="0" fontId="53" fillId="0" borderId="0" xfId="2" applyFont="1" applyAlignment="1" applyProtection="1">
      <alignment vertical="center"/>
    </xf>
    <xf numFmtId="0" fontId="53" fillId="0" borderId="0" xfId="0" applyFont="1" applyFill="1" applyBorder="1" applyAlignment="1" applyProtection="1">
      <alignment vertical="center"/>
    </xf>
    <xf numFmtId="0" fontId="33" fillId="2" borderId="1" xfId="2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45" fillId="0" borderId="0" xfId="0" applyFont="1" applyAlignment="1" applyProtection="1">
      <alignment horizontal="left" vertical="center"/>
      <protection locked="0"/>
    </xf>
    <xf numFmtId="2" fontId="32" fillId="3" borderId="1" xfId="0" applyNumberFormat="1" applyFont="1" applyFill="1" applyBorder="1" applyAlignment="1" applyProtection="1">
      <alignment horizontal="center" vertical="center"/>
    </xf>
    <xf numFmtId="2" fontId="33" fillId="5" borderId="1" xfId="0" applyNumberFormat="1" applyFont="1" applyFill="1" applyBorder="1" applyAlignment="1" applyProtection="1">
      <alignment horizontal="center" vertical="center"/>
    </xf>
    <xf numFmtId="2" fontId="32" fillId="0" borderId="1" xfId="0" applyNumberFormat="1" applyFont="1" applyFill="1" applyBorder="1" applyAlignment="1" applyProtection="1">
      <alignment horizontal="center" vertical="center"/>
    </xf>
    <xf numFmtId="0" fontId="32" fillId="0" borderId="1" xfId="2" applyFont="1" applyFill="1" applyBorder="1" applyAlignment="1" applyProtection="1">
      <alignment horizontal="center" vertical="center" shrinkToFit="1"/>
    </xf>
    <xf numFmtId="2" fontId="32" fillId="0" borderId="1" xfId="2" applyNumberFormat="1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 shrinkToFit="1"/>
    </xf>
    <xf numFmtId="2" fontId="32" fillId="0" borderId="1" xfId="0" applyNumberFormat="1" applyFont="1" applyFill="1" applyBorder="1" applyAlignment="1" applyProtection="1">
      <alignment horizontal="center" vertical="center"/>
      <protection locked="0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/>
    </xf>
    <xf numFmtId="0" fontId="32" fillId="0" borderId="1" xfId="2" applyFont="1" applyFill="1" applyBorder="1" applyAlignment="1" applyProtection="1">
      <alignment horizontal="center" vertical="center" wrapText="1"/>
      <protection locked="0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50" fillId="0" borderId="0" xfId="1" applyFont="1" applyBorder="1" applyAlignment="1" applyProtection="1">
      <alignment vertical="center"/>
      <protection locked="0"/>
    </xf>
    <xf numFmtId="0" fontId="32" fillId="0" borderId="1" xfId="2" applyFont="1" applyFill="1" applyBorder="1" applyAlignment="1" applyProtection="1">
      <alignment horizontal="center" vertical="center" wrapText="1"/>
    </xf>
    <xf numFmtId="0" fontId="1" fillId="0" borderId="13" xfId="2" applyFont="1" applyFill="1" applyBorder="1" applyAlignment="1" applyProtection="1">
      <alignment horizontal="center" vertical="center"/>
    </xf>
    <xf numFmtId="0" fontId="1" fillId="0" borderId="2" xfId="2" applyFont="1" applyFill="1" applyBorder="1" applyAlignment="1" applyProtection="1">
      <alignment horizontal="left" vertical="top" wrapText="1" indent="1"/>
    </xf>
    <xf numFmtId="0" fontId="1" fillId="0" borderId="2" xfId="2" applyFont="1" applyFill="1" applyBorder="1" applyAlignment="1" applyProtection="1">
      <alignment horizontal="left" wrapText="1" indent="1"/>
    </xf>
    <xf numFmtId="0" fontId="1" fillId="0" borderId="2" xfId="2" applyFont="1" applyFill="1" applyBorder="1" applyAlignment="1" applyProtection="1">
      <alignment horizontal="center" vertical="center"/>
    </xf>
    <xf numFmtId="2" fontId="1" fillId="0" borderId="15" xfId="2" applyNumberFormat="1" applyFont="1" applyFill="1" applyBorder="1" applyAlignment="1" applyProtection="1">
      <alignment horizontal="center" vertical="center"/>
    </xf>
    <xf numFmtId="0" fontId="1" fillId="0" borderId="2" xfId="2" applyFont="1" applyFill="1" applyBorder="1" applyAlignment="1" applyProtection="1">
      <alignment horizontal="left" vertical="center" indent="1"/>
    </xf>
    <xf numFmtId="164" fontId="1" fillId="0" borderId="15" xfId="2" applyNumberFormat="1" applyFont="1" applyFill="1" applyBorder="1" applyAlignment="1" applyProtection="1">
      <alignment horizontal="center" vertical="center"/>
    </xf>
    <xf numFmtId="0" fontId="56" fillId="0" borderId="1" xfId="2" applyFont="1" applyFill="1" applyBorder="1" applyAlignment="1" applyProtection="1">
      <alignment horizontal="center" vertical="center" shrinkToFit="1"/>
    </xf>
    <xf numFmtId="0" fontId="57" fillId="0" borderId="2" xfId="2" applyFont="1" applyBorder="1" applyAlignment="1" applyProtection="1">
      <alignment horizontal="center" wrapText="1"/>
    </xf>
    <xf numFmtId="0" fontId="3" fillId="6" borderId="7" xfId="2" applyFill="1" applyBorder="1" applyAlignment="1">
      <alignment horizontal="center"/>
    </xf>
    <xf numFmtId="0" fontId="3" fillId="6" borderId="8" xfId="2" applyFill="1" applyBorder="1" applyAlignment="1">
      <alignment horizontal="center"/>
    </xf>
    <xf numFmtId="0" fontId="3" fillId="6" borderId="6" xfId="2" applyFill="1" applyBorder="1" applyAlignment="1">
      <alignment horizontal="center"/>
    </xf>
    <xf numFmtId="0" fontId="3" fillId="6" borderId="4" xfId="2" applyFill="1" applyBorder="1" applyAlignment="1">
      <alignment horizontal="center"/>
    </xf>
    <xf numFmtId="0" fontId="3" fillId="6" borderId="3" xfId="2" applyFill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29" fillId="0" borderId="0" xfId="2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2" applyFont="1" applyBorder="1" applyAlignment="1">
      <alignment horizontal="center" vertical="center"/>
    </xf>
    <xf numFmtId="0" fontId="49" fillId="0" borderId="0" xfId="2" applyFont="1" applyBorder="1" applyAlignment="1">
      <alignment horizontal="center" vertical="center" textRotation="90"/>
    </xf>
    <xf numFmtId="0" fontId="24" fillId="0" borderId="0" xfId="2" applyFont="1" applyBorder="1" applyAlignment="1">
      <alignment horizontal="center"/>
    </xf>
    <xf numFmtId="165" fontId="49" fillId="0" borderId="0" xfId="2" applyNumberFormat="1" applyFont="1" applyBorder="1" applyAlignment="1">
      <alignment horizontal="center" vertical="center" textRotation="180"/>
    </xf>
    <xf numFmtId="0" fontId="51" fillId="0" borderId="3" xfId="1" applyFont="1" applyBorder="1" applyAlignment="1" applyProtection="1">
      <alignment horizontal="left" vertical="center" indent="1"/>
    </xf>
    <xf numFmtId="0" fontId="51" fillId="0" borderId="0" xfId="1" applyFont="1" applyBorder="1" applyAlignment="1" applyProtection="1">
      <alignment horizontal="left" vertical="center" indent="1"/>
    </xf>
    <xf numFmtId="0" fontId="51" fillId="0" borderId="4" xfId="1" applyFont="1" applyBorder="1" applyAlignment="1" applyProtection="1">
      <alignment horizontal="left" vertical="center" indent="1"/>
    </xf>
    <xf numFmtId="0" fontId="51" fillId="0" borderId="7" xfId="1" applyFont="1" applyBorder="1" applyAlignment="1" applyProtection="1">
      <alignment horizontal="left" vertical="center" indent="1"/>
    </xf>
    <xf numFmtId="0" fontId="51" fillId="0" borderId="8" xfId="1" applyFont="1" applyBorder="1" applyAlignment="1" applyProtection="1">
      <alignment horizontal="left" vertical="center" indent="1"/>
    </xf>
    <xf numFmtId="0" fontId="51" fillId="0" borderId="6" xfId="1" applyFont="1" applyBorder="1" applyAlignment="1" applyProtection="1">
      <alignment horizontal="left" vertical="center" indent="1"/>
    </xf>
    <xf numFmtId="0" fontId="52" fillId="4" borderId="20" xfId="2" applyFont="1" applyFill="1" applyBorder="1" applyAlignment="1">
      <alignment horizontal="center" vertical="center"/>
    </xf>
    <xf numFmtId="0" fontId="52" fillId="4" borderId="21" xfId="2" applyFont="1" applyFill="1" applyBorder="1" applyAlignment="1">
      <alignment horizontal="center" vertical="center"/>
    </xf>
    <xf numFmtId="0" fontId="30" fillId="0" borderId="0" xfId="2" applyFont="1" applyBorder="1" applyAlignment="1">
      <alignment horizontal="left" wrapText="1" indent="2"/>
    </xf>
    <xf numFmtId="0" fontId="30" fillId="0" borderId="0" xfId="2" applyFont="1" applyBorder="1" applyAlignment="1">
      <alignment horizontal="left" indent="2"/>
    </xf>
    <xf numFmtId="0" fontId="18" fillId="0" borderId="0" xfId="2" applyFont="1" applyBorder="1" applyAlignment="1">
      <alignment horizontal="right" vertical="center" wrapText="1" indent="2"/>
    </xf>
    <xf numFmtId="0" fontId="18" fillId="0" borderId="0" xfId="2" applyFont="1" applyBorder="1" applyAlignment="1">
      <alignment horizontal="right" vertical="center" indent="2"/>
    </xf>
    <xf numFmtId="0" fontId="20" fillId="6" borderId="10" xfId="2" applyFont="1" applyFill="1" applyBorder="1" applyAlignment="1">
      <alignment horizontal="center"/>
    </xf>
    <xf numFmtId="0" fontId="20" fillId="6" borderId="11" xfId="2" applyFont="1" applyFill="1" applyBorder="1" applyAlignment="1">
      <alignment horizontal="center"/>
    </xf>
    <xf numFmtId="0" fontId="20" fillId="6" borderId="12" xfId="2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right" vertical="center" wrapText="1" indent="2"/>
      <protection locked="0"/>
    </xf>
    <xf numFmtId="0" fontId="18" fillId="0" borderId="0" xfId="0" applyFont="1" applyFill="1" applyBorder="1" applyAlignment="1" applyProtection="1">
      <alignment horizontal="right" vertical="center" indent="2"/>
      <protection locked="0"/>
    </xf>
    <xf numFmtId="0" fontId="30" fillId="0" borderId="0" xfId="0" applyFont="1" applyFill="1" applyBorder="1" applyAlignment="1" applyProtection="1">
      <alignment horizontal="left" wrapText="1" indent="2"/>
      <protection locked="0"/>
    </xf>
    <xf numFmtId="0" fontId="30" fillId="0" borderId="0" xfId="0" applyFont="1" applyFill="1" applyBorder="1" applyAlignment="1" applyProtection="1">
      <alignment horizontal="left" indent="2"/>
      <protection locked="0"/>
    </xf>
    <xf numFmtId="0" fontId="21" fillId="0" borderId="0" xfId="0" applyFont="1" applyBorder="1" applyAlignment="1" applyProtection="1">
      <alignment horizontal="right" vertical="center" indent="2"/>
    </xf>
    <xf numFmtId="0" fontId="21" fillId="0" borderId="0" xfId="0" applyFont="1" applyFill="1" applyBorder="1" applyAlignment="1" applyProtection="1">
      <alignment horizontal="right" vertical="center" indent="2"/>
    </xf>
    <xf numFmtId="0" fontId="29" fillId="0" borderId="0" xfId="0" applyFont="1" applyFill="1" applyBorder="1" applyAlignment="1" applyProtection="1">
      <alignment horizontal="right" vertical="center" indent="2"/>
    </xf>
    <xf numFmtId="0" fontId="29" fillId="0" borderId="0" xfId="0" applyFont="1" applyBorder="1" applyAlignment="1" applyProtection="1">
      <alignment horizontal="right" vertical="center" indent="2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 wrapText="1"/>
    </xf>
    <xf numFmtId="0" fontId="46" fillId="0" borderId="0" xfId="0" applyFont="1" applyFill="1" applyBorder="1" applyAlignment="1" applyProtection="1">
      <alignment vertical="center" wrapText="1"/>
    </xf>
    <xf numFmtId="0" fontId="32" fillId="0" borderId="1" xfId="0" applyFont="1" applyFill="1" applyBorder="1" applyAlignment="1" applyProtection="1">
      <alignment horizontal="left" vertical="center" wrapText="1"/>
    </xf>
    <xf numFmtId="0" fontId="33" fillId="7" borderId="1" xfId="0" applyFont="1" applyFill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vertical="center"/>
    </xf>
    <xf numFmtId="0" fontId="35" fillId="0" borderId="0" xfId="2" applyFont="1" applyFill="1" applyBorder="1" applyAlignment="1" applyProtection="1">
      <alignment horizontal="center" vertical="center" shrinkToFit="1"/>
    </xf>
    <xf numFmtId="0" fontId="31" fillId="0" borderId="0" xfId="2" applyFont="1" applyBorder="1" applyAlignment="1" applyProtection="1">
      <alignment horizontal="center" vertical="center" shrinkToFit="1"/>
    </xf>
    <xf numFmtId="0" fontId="21" fillId="0" borderId="0" xfId="2" applyFont="1" applyBorder="1" applyAlignment="1" applyProtection="1">
      <alignment horizontal="right" vertical="center" indent="2"/>
    </xf>
    <xf numFmtId="0" fontId="21" fillId="0" borderId="0" xfId="2" applyFont="1" applyFill="1" applyBorder="1" applyAlignment="1" applyProtection="1">
      <alignment horizontal="right" vertical="center" indent="2"/>
    </xf>
    <xf numFmtId="0" fontId="29" fillId="0" borderId="0" xfId="2" applyFont="1" applyFill="1" applyBorder="1" applyAlignment="1" applyProtection="1">
      <alignment horizontal="right" vertical="center" indent="2"/>
    </xf>
    <xf numFmtId="0" fontId="29" fillId="0" borderId="0" xfId="2" applyFont="1" applyBorder="1" applyAlignment="1" applyProtection="1">
      <alignment horizontal="right" indent="2"/>
    </xf>
    <xf numFmtId="0" fontId="31" fillId="0" borderId="0" xfId="2" applyFont="1" applyFill="1" applyBorder="1" applyAlignment="1" applyProtection="1">
      <alignment horizontal="left" vertical="center"/>
    </xf>
    <xf numFmtId="0" fontId="31" fillId="0" borderId="0" xfId="2" applyFont="1" applyBorder="1" applyAlignment="1" applyProtection="1">
      <alignment vertical="center"/>
    </xf>
    <xf numFmtId="0" fontId="31" fillId="0" borderId="0" xfId="2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 applyProtection="1">
      <alignment horizontal="center" vertical="center"/>
    </xf>
    <xf numFmtId="0" fontId="18" fillId="0" borderId="0" xfId="2" applyFont="1" applyFill="1" applyBorder="1" applyAlignment="1" applyProtection="1">
      <alignment horizontal="right" vertical="center" wrapText="1" indent="2"/>
      <protection locked="0"/>
    </xf>
    <xf numFmtId="0" fontId="18" fillId="0" borderId="0" xfId="2" applyFont="1" applyFill="1" applyBorder="1" applyAlignment="1" applyProtection="1">
      <alignment horizontal="right" vertical="center" indent="2"/>
      <protection locked="0"/>
    </xf>
    <xf numFmtId="0" fontId="33" fillId="2" borderId="1" xfId="2" applyFont="1" applyFill="1" applyBorder="1" applyAlignment="1" applyProtection="1">
      <alignment horizontal="center" vertical="center" wrapText="1"/>
    </xf>
    <xf numFmtId="0" fontId="33" fillId="2" borderId="1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left" wrapText="1" indent="2"/>
      <protection locked="0"/>
    </xf>
    <xf numFmtId="0" fontId="30" fillId="0" borderId="0" xfId="2" applyFont="1" applyFill="1" applyBorder="1" applyAlignment="1" applyProtection="1">
      <alignment horizontal="left" indent="2"/>
      <protection locked="0"/>
    </xf>
    <xf numFmtId="0" fontId="55" fillId="0" borderId="0" xfId="2" applyFont="1" applyAlignment="1" applyProtection="1">
      <alignment horizontal="left" vertical="center" wrapText="1"/>
      <protection locked="0"/>
    </xf>
    <xf numFmtId="0" fontId="54" fillId="0" borderId="0" xfId="2" applyFont="1" applyAlignment="1" applyProtection="1">
      <alignment horizontal="left" vertical="center"/>
      <protection locked="0"/>
    </xf>
    <xf numFmtId="0" fontId="18" fillId="0" borderId="0" xfId="2" applyFont="1" applyAlignment="1" applyProtection="1">
      <alignment horizontal="right" vertical="center" wrapText="1"/>
      <protection locked="0"/>
    </xf>
    <xf numFmtId="0" fontId="3" fillId="0" borderId="0" xfId="2" applyAlignment="1" applyProtection="1">
      <alignment horizontal="right" vertical="center"/>
      <protection locked="0"/>
    </xf>
    <xf numFmtId="0" fontId="43" fillId="0" borderId="0" xfId="2" applyFont="1" applyBorder="1" applyAlignment="1" applyProtection="1">
      <alignment horizontal="center" vertical="center"/>
    </xf>
    <xf numFmtId="0" fontId="21" fillId="0" borderId="0" xfId="2" applyFont="1" applyBorder="1" applyAlignment="1" applyProtection="1">
      <alignment horizontal="right" indent="2"/>
    </xf>
    <xf numFmtId="0" fontId="29" fillId="0" borderId="0" xfId="2" applyFont="1" applyBorder="1" applyAlignment="1" applyProtection="1">
      <alignment horizontal="right" vertical="center" indent="2"/>
    </xf>
    <xf numFmtId="0" fontId="31" fillId="0" borderId="0" xfId="2" applyFont="1" applyBorder="1" applyAlignment="1" applyProtection="1">
      <alignment horizontal="center" vertical="center"/>
    </xf>
    <xf numFmtId="0" fontId="25" fillId="0" borderId="0" xfId="2" applyFont="1" applyBorder="1" applyAlignment="1" applyProtection="1">
      <alignment horizontal="center" vertical="top"/>
    </xf>
    <xf numFmtId="0" fontId="43" fillId="0" borderId="0" xfId="0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top"/>
    </xf>
    <xf numFmtId="0" fontId="29" fillId="0" borderId="0" xfId="0" applyFont="1" applyBorder="1" applyAlignment="1" applyProtection="1">
      <alignment horizontal="right" indent="2"/>
    </xf>
    <xf numFmtId="0" fontId="18" fillId="0" borderId="0" xfId="0" applyFont="1" applyBorder="1" applyAlignment="1" applyProtection="1">
      <alignment horizontal="right" vertical="center" wrapText="1" indent="2"/>
      <protection locked="0"/>
    </xf>
    <xf numFmtId="0" fontId="18" fillId="0" borderId="0" xfId="0" applyFont="1" applyBorder="1" applyAlignment="1" applyProtection="1">
      <alignment horizontal="right" vertical="center" indent="2"/>
      <protection locked="0"/>
    </xf>
    <xf numFmtId="0" fontId="30" fillId="0" borderId="0" xfId="0" applyFont="1" applyBorder="1" applyAlignment="1" applyProtection="1">
      <alignment horizontal="left" vertical="center" wrapText="1" indent="2"/>
      <protection locked="0"/>
    </xf>
    <xf numFmtId="0" fontId="30" fillId="0" borderId="0" xfId="0" applyFont="1" applyBorder="1" applyAlignment="1" applyProtection="1">
      <alignment horizontal="left" vertical="center" indent="2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 wrapText="1" indent="2"/>
      <protection locked="0"/>
    </xf>
    <xf numFmtId="0" fontId="30" fillId="0" borderId="0" xfId="0" applyFont="1" applyFill="1" applyBorder="1" applyAlignment="1" applyProtection="1">
      <alignment horizontal="left" vertical="center" indent="2"/>
      <protection locked="0"/>
    </xf>
    <xf numFmtId="0" fontId="31" fillId="0" borderId="0" xfId="0" applyFont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left" vertical="center" wrapText="1" indent="2"/>
      <protection locked="0"/>
    </xf>
    <xf numFmtId="0" fontId="30" fillId="0" borderId="0" xfId="2" applyFont="1" applyFill="1" applyBorder="1" applyAlignment="1" applyProtection="1">
      <alignment horizontal="left" vertical="center" indent="2"/>
      <protection locked="0"/>
    </xf>
    <xf numFmtId="0" fontId="28" fillId="0" borderId="0" xfId="2" applyFont="1" applyFill="1" applyBorder="1" applyAlignment="1" applyProtection="1">
      <alignment horizontal="center" vertical="center"/>
    </xf>
    <xf numFmtId="0" fontId="35" fillId="0" borderId="0" xfId="2" applyFont="1" applyFill="1" applyBorder="1" applyAlignment="1" applyProtection="1">
      <alignment horizontal="center" vertical="center"/>
    </xf>
    <xf numFmtId="0" fontId="56" fillId="3" borderId="2" xfId="0" applyFont="1" applyFill="1" applyBorder="1" applyAlignment="1" applyProtection="1">
      <alignment horizontal="center" vertical="center" wrapText="1"/>
    </xf>
    <xf numFmtId="0" fontId="32" fillId="3" borderId="22" xfId="0" applyFont="1" applyFill="1" applyBorder="1" applyAlignment="1" applyProtection="1">
      <alignment horizontal="center" vertical="center" wrapText="1"/>
    </xf>
    <xf numFmtId="0" fontId="32" fillId="3" borderId="9" xfId="0" applyFont="1" applyFill="1" applyBorder="1" applyAlignment="1" applyProtection="1">
      <alignment horizontal="center" vertical="center" wrapText="1"/>
    </xf>
    <xf numFmtId="0" fontId="56" fillId="0" borderId="2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6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border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9" defaultPivotStyle="PivotStyleLight16"/>
  <colors>
    <mruColors>
      <color rgb="FF0000CC"/>
      <color rgb="FFFFFFD7"/>
      <color rgb="FFFFFFD2"/>
      <color rgb="FFFFFFE6"/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https://www.pexels.com/ko-kr/photo/1422474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57529</xdr:colOff>
      <xdr:row>0</xdr:row>
      <xdr:rowOff>57977</xdr:rowOff>
    </xdr:from>
    <xdr:to>
      <xdr:col>11</xdr:col>
      <xdr:colOff>2990022</xdr:colOff>
      <xdr:row>19</xdr:row>
      <xdr:rowOff>276904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1B7E75-ADC6-4E8E-B0C5-9C1EA582AD60}"/>
            </a:ext>
          </a:extLst>
        </xdr:cNvPr>
        <xdr:cNvSpPr txBox="1"/>
      </xdr:nvSpPr>
      <xdr:spPr>
        <a:xfrm>
          <a:off x="11379855" y="57977"/>
          <a:ext cx="2932493" cy="5826253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9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900" b="0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:</a:t>
          </a:r>
          <a:endParaRPr lang="en-US" sz="900" u="sng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Provision to type some of the fields is provided wherever the information was not available in CBSE result file.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Overall Toppers of both X &amp; XII are identified by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9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90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Password to edit the excel sheets is </a:t>
          </a:r>
          <a:r>
            <a:rPr lang="en-US" sz="9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provided by email. </a:t>
          </a:r>
          <a:endParaRPr lang="en-IN" sz="90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90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9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9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5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Education.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90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900" i="0">
            <a:latin typeface="+mj-lt"/>
          </a:endParaRPr>
        </a:p>
      </xdr:txBody>
    </xdr:sp>
    <xdr:clientData/>
  </xdr:twoCellAnchor>
  <xdr:twoCellAnchor editAs="oneCell">
    <xdr:from>
      <xdr:col>2</xdr:col>
      <xdr:colOff>60939</xdr:colOff>
      <xdr:row>1</xdr:row>
      <xdr:rowOff>52872</xdr:rowOff>
    </xdr:from>
    <xdr:to>
      <xdr:col>2</xdr:col>
      <xdr:colOff>1269141</xdr:colOff>
      <xdr:row>4</xdr:row>
      <xdr:rowOff>177465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059473-2BE4-469D-90E8-AC1D4710D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41939" y="243372"/>
          <a:ext cx="1208202" cy="1000893"/>
        </a:xfrm>
        <a:prstGeom prst="rect">
          <a:avLst/>
        </a:prstGeom>
        <a:noFill/>
      </xdr:spPr>
    </xdr:pic>
    <xdr:clientData/>
  </xdr:twoCellAnchor>
  <xdr:twoCellAnchor>
    <xdr:from>
      <xdr:col>5</xdr:col>
      <xdr:colOff>59489</xdr:colOff>
      <xdr:row>11</xdr:row>
      <xdr:rowOff>185944</xdr:rowOff>
    </xdr:from>
    <xdr:to>
      <xdr:col>8</xdr:col>
      <xdr:colOff>873213</xdr:colOff>
      <xdr:row>19</xdr:row>
      <xdr:rowOff>112295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5D0B0780-B001-48C8-ACAA-82166F2367AB}"/>
            </a:ext>
          </a:extLst>
        </xdr:cNvPr>
        <xdr:cNvGrpSpPr>
          <a:grpSpLocks noChangeAspect="1"/>
        </xdr:cNvGrpSpPr>
      </xdr:nvGrpSpPr>
      <xdr:grpSpPr>
        <a:xfrm>
          <a:off x="7488989" y="3264424"/>
          <a:ext cx="3442624" cy="2425711"/>
          <a:chOff x="8450579" y="3542086"/>
          <a:chExt cx="2392680" cy="1647134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id="{6C7CCCE6-799B-4992-AFD9-260685F50D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7673" l="10000" r="90000">
                        <a14:foregroundMark x1="18146" y1="79653" x2="18146" y2="79653"/>
                        <a14:foregroundMark x1="12086" y1="46337" x2="12086" y2="46337"/>
                        <a14:foregroundMark x1="16258" y1="46337" x2="16258" y2="46337"/>
                        <a14:foregroundMark x1="16258" y1="58812" x2="16258" y2="58812"/>
                        <a14:foregroundMark x1="23245" y1="75941" x2="23245" y2="75941"/>
                        <a14:foregroundMark x1="19106" y1="75941" x2="19106" y2="75941"/>
                        <a14:foregroundMark x1="23874" y1="73168" x2="23874" y2="73168"/>
                        <a14:foregroundMark x1="24834" y1="97673" x2="24834" y2="97673"/>
                        <a14:foregroundMark x1="88889" y1="30556" x2="88889" y2="30556"/>
                        <a14:backgroundMark x1="95530" y1="7921" x2="95530" y2="7921"/>
                      </a14:backgroundRemoval>
                    </a14:imgEffect>
                    <a14:imgEffect>
                      <a14:colorTemperature colorTemp="53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  <a:ext uri="{837473B0-CC2E-450A-ABE3-18F120FF3D39}">
                <a1611:picAttrSrcUrl xmlns:a1611="http://schemas.microsoft.com/office/drawing/2016/11/main" xmlns="" r:id="rId4"/>
              </a:ext>
            </a:extLst>
          </a:blip>
          <a:stretch>
            <a:fillRect/>
          </a:stretch>
        </xdr:blipFill>
        <xdr:spPr>
          <a:xfrm flipH="1">
            <a:off x="8450579" y="3542086"/>
            <a:ext cx="2392680" cy="1647134"/>
          </a:xfrm>
          <a:prstGeom prst="rect">
            <a:avLst/>
          </a:prstGeom>
        </xdr:spPr>
      </xdr:pic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ED6765A8-ADF0-4E92-BC13-E683DBE923DF}"/>
              </a:ext>
            </a:extLst>
          </xdr:cNvPr>
          <xdr:cNvSpPr txBox="1"/>
        </xdr:nvSpPr>
        <xdr:spPr>
          <a:xfrm>
            <a:off x="8805402" y="3938169"/>
            <a:ext cx="1055002" cy="620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50">
                <a:latin typeface="Verdana" panose="020B0604030504040204" pitchFamily="34" charset="0"/>
                <a:ea typeface="Verdana" panose="020B0604030504040204" pitchFamily="34" charset="0"/>
              </a:rPr>
              <a:t>There are </a:t>
            </a:r>
            <a:r>
              <a:rPr lang="en-IN" sz="1050" b="1">
                <a:solidFill>
                  <a:srgbClr val="0000CC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43</a:t>
            </a:r>
            <a:r>
              <a:rPr lang="en-IN" sz="1050">
                <a:latin typeface="Verdana" panose="020B0604030504040204" pitchFamily="34" charset="0"/>
                <a:ea typeface="Verdana" panose="020B0604030504040204" pitchFamily="34" charset="0"/>
              </a:rPr>
              <a:t> sheets</a:t>
            </a:r>
            <a:r>
              <a:rPr lang="en-IN" sz="1050" baseline="0">
                <a:latin typeface="Verdana" panose="020B0604030504040204" pitchFamily="34" charset="0"/>
                <a:ea typeface="Verdana" panose="020B0604030504040204" pitchFamily="34" charset="0"/>
              </a:rPr>
              <a:t> in this Excel file.  Click on the required analysis to view them. </a:t>
            </a:r>
            <a:endParaRPr lang="en-IN" sz="1050">
              <a:latin typeface="Verdana" panose="020B0604030504040204" pitchFamily="34" charset="0"/>
              <a:ea typeface="Verdana" panose="020B0604030504040204" pitchFamily="34" charset="0"/>
            </a:endParaRPr>
          </a:p>
        </xdr:txBody>
      </xdr:sp>
    </xdr:grp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B2F697-00E5-4375-93F4-C71EC9358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A7C61C-AD13-4FFD-95A4-1EAF388DE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5E5E29-19BD-4C5C-B642-316223B30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4</xdr:row>
      <xdr:rowOff>149820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66CE72-5889-4764-BCA3-A441280DD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60960</xdr:rowOff>
    </xdr:from>
    <xdr:to>
      <xdr:col>1</xdr:col>
      <xdr:colOff>817920</xdr:colOff>
      <xdr:row>4</xdr:row>
      <xdr:rowOff>172680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0F7C3E-AF69-4D01-825C-F40FD8249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0960"/>
          <a:ext cx="1000800" cy="88896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391E92-FCAC-48EB-817B-C2BD27319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16725E-A919-4D6E-8148-7CC3F342A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1DBA50-68FC-4359-9476-A49EB4EE6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45BB4A-EBF1-485E-98BC-913D93458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79735C-832E-4123-B4E7-66F16DD92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5A60A4-1941-4C92-941A-3D9FA5311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36C947-9B8B-483B-B8EC-E7390C626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26E81-75B5-4518-8763-CBC3F06C6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9A1683-BC8C-4C1A-814F-4258E5916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3F5887-997D-4633-8821-35D8E7E01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6B14A5-D84F-49CE-84CF-BAA78AF1E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1019100</xdr:colOff>
      <xdr:row>5</xdr:row>
      <xdr:rowOff>116880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3188A2-C775-4027-A86E-30FA7A65D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7733CC-D86B-4CCF-B437-820EADA9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BD4049-3022-494F-9EC5-5ADF572E4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815108-384D-4302-B73F-82C861DE3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30D5CB-BFA7-4333-A792-AFFA66953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5ED713-2F63-4D90-9463-2AC212F04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C26ABA-07F1-4E54-A881-090E73C4C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F33D34-98E9-4571-8AFD-EC4A04A37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5ED7CF-0D20-44B0-B5F9-65AF8B34E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8CED73-4613-4E09-ADB1-9C4B0CFCE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02ED03-CDBA-4494-8CF4-BAF93B959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596940</xdr:colOff>
      <xdr:row>4</xdr:row>
      <xdr:rowOff>119340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03395-A149-4A39-B1F9-FD37CD03E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119340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EB0D4B-FB94-48BA-9B88-D98FD1954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F31E1A-B2AB-4E24-AD68-3DB9F1505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64E490-8FF5-42E2-89B7-EAB11AAC5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5A7EEB-8C89-4EDF-86AF-FFCE944F5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1019100</xdr:colOff>
      <xdr:row>5</xdr:row>
      <xdr:rowOff>116880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62D6B1-3BE2-4FA4-A2B4-C10C890F4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687156-3E31-4D46-BE3A-6CAAE0939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D6E98E-4F2C-4179-9FA5-6CD59B500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5</xdr:row>
      <xdr:rowOff>5040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593F0F-FECA-42A0-8269-20E1323A4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88960"/>
        </a:xfrm>
        <a:prstGeom prst="rect">
          <a:avLst/>
        </a:prstGeom>
        <a:noFill/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172680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2D380D-CCAA-4010-9975-2E40CB706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988355-D861-4DD7-8D64-5B416A660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BDF578-7095-4B0B-BD1F-0CCC53BB4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596940</xdr:colOff>
      <xdr:row>4</xdr:row>
      <xdr:rowOff>119340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6339BA-988F-4FC2-A127-7F10D1089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119340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7CAA56-D375-409D-95E0-9B7B7C062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7779E0-BD75-414C-AAF0-500EA20D2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8:E12" totalsRowShown="0" headerRowDxfId="67" dataDxfId="65" headerRowBorderDxfId="66" tableBorderDxfId="64" totalsRowBorderDxfId="63" headerRowCellStyle="Normal 2">
  <tableColumns count="5">
    <tableColumn id="1" name="Position" dataDxfId="62" dataCellStyle="Normal 2"/>
    <tableColumn id="2" name="Name of the KV" dataDxfId="61" dataCellStyle="Normal 2"/>
    <tableColumn id="3" name="Name of the student" dataDxfId="60" dataCellStyle="Normal 2"/>
    <tableColumn id="4" name="Marks Obtained" dataDxfId="59" dataCellStyle="Normal 2"/>
    <tableColumn id="5" name="Marks in %" dataDxfId="58" dataCellStyle="Normal 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8:D10" totalsRowShown="0" headerRowDxfId="57" dataDxfId="55" headerRowBorderDxfId="56" tableBorderDxfId="54" totalsRowBorderDxfId="53">
  <tableColumns count="4">
    <tableColumn id="1" name="Sl. No." dataDxfId="52" dataCellStyle="Normal 2"/>
    <tableColumn id="2" name="Name of the KV" dataDxfId="51" dataCellStyle="Normal 2"/>
    <tableColumn id="3" name="Student Name" dataDxfId="50" dataCellStyle="Normal 2"/>
    <tableColumn id="4" name="Grade" dataDxfId="49" dataCellStyle="Normal 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6" name="Table24567" displayName="Table24567" ref="A8:E15" totalsRowShown="0" headerRowDxfId="48" dataDxfId="46" headerRowBorderDxfId="47" tableBorderDxfId="45" totalsRowBorderDxfId="44" headerRowCellStyle="Normal 2">
  <tableColumns count="5">
    <tableColumn id="1" name="Position" dataDxfId="43" dataCellStyle="Normal 2"/>
    <tableColumn id="2" name="Name of the KV" dataDxfId="42" dataCellStyle="Normal 2"/>
    <tableColumn id="3" name="Name of the student" dataDxfId="41" dataCellStyle="Normal 2"/>
    <tableColumn id="4" name="Marks Obtained" dataDxfId="40" dataCellStyle="Normal 2"/>
    <tableColumn id="5" name="Marks in %" dataDxfId="39" dataCellStyle="Normal 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5" name="Table2456" displayName="Table2456" ref="A8:E9" totalsRowShown="0" headerRowDxfId="38" dataDxfId="36" headerRowBorderDxfId="37" tableBorderDxfId="35" totalsRowBorderDxfId="34" headerRowCellStyle="Normal 2">
  <tableColumns count="5">
    <tableColumn id="1" name="Position" dataDxfId="33" dataCellStyle="Normal 2"/>
    <tableColumn id="2" name="Name of the KV" dataDxfId="32" dataCellStyle="Normal 2"/>
    <tableColumn id="3" name="Name of the student" dataDxfId="31" dataCellStyle="Normal 2"/>
    <tableColumn id="4" name="Marks Obtained" dataDxfId="30" dataCellStyle="Normal 2"/>
    <tableColumn id="5" name="Marks in %" dataDxfId="29" dataCellStyle="Normal 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4" name="Table245" displayName="Table245" ref="A8:E9" totalsRowShown="0" headerRowDxfId="28" dataDxfId="26" headerRowBorderDxfId="27" tableBorderDxfId="25" totalsRowBorderDxfId="24" headerRowCellStyle="Normal 2">
  <tableColumns count="5">
    <tableColumn id="1" name="Position" dataDxfId="23" dataCellStyle="Normal 2"/>
    <tableColumn id="2" name="Name of the KV" dataDxfId="22" dataCellStyle="Normal 2"/>
    <tableColumn id="3" name="Name of the student" dataDxfId="21" dataCellStyle="Normal 2"/>
    <tableColumn id="4" name="Marks Obtained" dataDxfId="20" dataCellStyle="Normal 2"/>
    <tableColumn id="5" name="Marks in %" dataDxfId="19" dataCellStyle="Normal 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3" name="Table24" displayName="Table24" ref="A8:E9" totalsRowShown="0" headerRowDxfId="18" dataDxfId="16" headerRowBorderDxfId="17" tableBorderDxfId="15" totalsRowBorderDxfId="14" headerRowCellStyle="Normal 2">
  <tableColumns count="5">
    <tableColumn id="1" name="Position" dataDxfId="13" dataCellStyle="Normal 2"/>
    <tableColumn id="2" name="Name of the KV" dataDxfId="12" dataCellStyle="Normal 2"/>
    <tableColumn id="3" name="Name of the student" dataDxfId="11" dataCellStyle="Normal 2"/>
    <tableColumn id="4" name="Marks Obtained" dataDxfId="10" dataCellStyle="Normal 2"/>
    <tableColumn id="5" name="Marks in %" dataDxfId="9" dataCellStyle="Normal 2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e18" displayName="Table18" ref="A8:D10" totalsRowShown="0" headerRowDxfId="8" dataDxfId="6" headerRowBorderDxfId="7" tableBorderDxfId="5" totalsRowBorderDxfId="4">
  <tableColumns count="4">
    <tableColumn id="1" name="Sl. No." dataDxfId="3" dataCellStyle="Normal 2"/>
    <tableColumn id="2" name="Name of the KV" dataDxfId="2" dataCellStyle="Normal 2"/>
    <tableColumn id="3" name="Student Name" dataDxfId="1" dataCellStyle="Normal 2"/>
    <tableColumn id="4" name="Grade" dataDxfId="0" dataCellStyle="Norm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5" Type="http://schemas.openxmlformats.org/officeDocument/2006/relationships/comments" Target="../comments3.xml"/><Relationship Id="rId4" Type="http://schemas.openxmlformats.org/officeDocument/2006/relationships/table" Target="../tables/table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5" Type="http://schemas.openxmlformats.org/officeDocument/2006/relationships/comments" Target="../comments4.xml"/><Relationship Id="rId4" Type="http://schemas.openxmlformats.org/officeDocument/2006/relationships/table" Target="../tables/table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5" Type="http://schemas.openxmlformats.org/officeDocument/2006/relationships/comments" Target="../comments5.xml"/><Relationship Id="rId4" Type="http://schemas.openxmlformats.org/officeDocument/2006/relationships/table" Target="../tables/table6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24"/>
  <sheetViews>
    <sheetView showGridLines="0" zoomScaleNormal="100" workbookViewId="0">
      <selection sqref="A1:K1"/>
    </sheetView>
  </sheetViews>
  <sheetFormatPr defaultColWidth="9.140625" defaultRowHeight="12.75" x14ac:dyDescent="0.2"/>
  <cols>
    <col min="1" max="2" width="2.7109375" style="14" customWidth="1"/>
    <col min="3" max="3" width="49.85546875" style="14" bestFit="1" customWidth="1"/>
    <col min="4" max="4" width="40.140625" style="14" bestFit="1" customWidth="1"/>
    <col min="5" max="9" width="12.7109375" style="14" customWidth="1"/>
    <col min="10" max="11" width="2.7109375" style="14" customWidth="1"/>
    <col min="12" max="12" width="49.7109375" style="14" customWidth="1"/>
    <col min="13" max="13" width="8.85546875" style="14" bestFit="1" customWidth="1"/>
    <col min="14" max="14" width="7.28515625" style="14" bestFit="1" customWidth="1"/>
    <col min="15" max="15" width="7.7109375" style="14" bestFit="1" customWidth="1"/>
    <col min="16" max="16" width="8.140625" style="14" bestFit="1" customWidth="1"/>
    <col min="17" max="16384" width="9.140625" style="14"/>
  </cols>
  <sheetData>
    <row r="1" spans="1:11" s="28" customFormat="1" ht="15" customHeight="1" x14ac:dyDescent="0.3">
      <c r="A1" s="226"/>
      <c r="B1" s="227"/>
      <c r="C1" s="227"/>
      <c r="D1" s="227"/>
      <c r="E1" s="227"/>
      <c r="F1" s="227"/>
      <c r="G1" s="227"/>
      <c r="H1" s="227"/>
      <c r="I1" s="227"/>
      <c r="J1" s="227"/>
      <c r="K1" s="228"/>
    </row>
    <row r="2" spans="1:11" s="29" customFormat="1" ht="25.15" customHeight="1" x14ac:dyDescent="0.25">
      <c r="A2" s="206"/>
      <c r="B2" s="207" t="s">
        <v>137</v>
      </c>
      <c r="C2" s="207"/>
      <c r="D2" s="207"/>
      <c r="E2" s="207"/>
      <c r="F2" s="207"/>
      <c r="G2" s="207"/>
      <c r="H2" s="207"/>
      <c r="I2" s="207"/>
      <c r="J2" s="207"/>
      <c r="K2" s="205"/>
    </row>
    <row r="3" spans="1:11" ht="25.15" customHeight="1" x14ac:dyDescent="0.2">
      <c r="A3" s="206"/>
      <c r="B3" s="208" t="s">
        <v>138</v>
      </c>
      <c r="C3" s="208"/>
      <c r="D3" s="208"/>
      <c r="E3" s="208"/>
      <c r="F3" s="208"/>
      <c r="G3" s="208"/>
      <c r="H3" s="208"/>
      <c r="I3" s="208"/>
      <c r="J3" s="208"/>
      <c r="K3" s="205"/>
    </row>
    <row r="4" spans="1:11" s="30" customFormat="1" ht="19.899999999999999" customHeight="1" x14ac:dyDescent="0.2">
      <c r="A4" s="206"/>
      <c r="B4" s="209" t="s">
        <v>139</v>
      </c>
      <c r="C4" s="209"/>
      <c r="D4" s="209"/>
      <c r="E4" s="209"/>
      <c r="F4" s="209"/>
      <c r="G4" s="209"/>
      <c r="H4" s="209"/>
      <c r="I4" s="209"/>
      <c r="J4" s="209"/>
      <c r="K4" s="205"/>
    </row>
    <row r="5" spans="1:11" s="15" customFormat="1" ht="19.899999999999999" customHeight="1" thickBot="1" x14ac:dyDescent="0.25">
      <c r="A5" s="206"/>
      <c r="B5" s="210" t="s">
        <v>140</v>
      </c>
      <c r="C5" s="210"/>
      <c r="D5" s="210"/>
      <c r="E5" s="210"/>
      <c r="F5" s="210"/>
      <c r="G5" s="210"/>
      <c r="H5" s="210"/>
      <c r="I5" s="210"/>
      <c r="J5" s="210"/>
      <c r="K5" s="205"/>
    </row>
    <row r="6" spans="1:11" ht="15.75" x14ac:dyDescent="0.2">
      <c r="A6" s="206"/>
      <c r="B6" s="211" t="s">
        <v>141</v>
      </c>
      <c r="C6" s="163" t="s">
        <v>86</v>
      </c>
      <c r="D6" s="220" t="s">
        <v>85</v>
      </c>
      <c r="E6" s="220"/>
      <c r="F6" s="220"/>
      <c r="G6" s="220"/>
      <c r="H6" s="220"/>
      <c r="I6" s="221"/>
      <c r="J6" s="213">
        <v>44411.522777777776</v>
      </c>
      <c r="K6" s="205"/>
    </row>
    <row r="7" spans="1:11" s="31" customFormat="1" ht="25.15" customHeight="1" x14ac:dyDescent="0.2">
      <c r="A7" s="206"/>
      <c r="B7" s="211"/>
      <c r="C7" s="155" t="s">
        <v>111</v>
      </c>
      <c r="D7" s="162" t="s">
        <v>112</v>
      </c>
      <c r="E7" s="157" t="s">
        <v>88</v>
      </c>
      <c r="F7" s="157" t="s">
        <v>73</v>
      </c>
      <c r="G7" s="157" t="s">
        <v>75</v>
      </c>
      <c r="H7" s="157" t="s">
        <v>74</v>
      </c>
      <c r="I7" s="158" t="s">
        <v>76</v>
      </c>
      <c r="J7" s="213"/>
      <c r="K7" s="205"/>
    </row>
    <row r="8" spans="1:11" s="31" customFormat="1" ht="25.15" customHeight="1" x14ac:dyDescent="0.2">
      <c r="A8" s="206"/>
      <c r="B8" s="211"/>
      <c r="C8" s="155" t="s">
        <v>61</v>
      </c>
      <c r="D8" s="162" t="s">
        <v>77</v>
      </c>
      <c r="E8" s="157" t="s">
        <v>88</v>
      </c>
      <c r="F8" s="157" t="s">
        <v>73</v>
      </c>
      <c r="G8" s="157" t="s">
        <v>75</v>
      </c>
      <c r="H8" s="157" t="s">
        <v>74</v>
      </c>
      <c r="I8" s="158" t="s">
        <v>76</v>
      </c>
      <c r="J8" s="213"/>
      <c r="K8" s="205"/>
    </row>
    <row r="9" spans="1:11" s="31" customFormat="1" ht="25.15" customHeight="1" x14ac:dyDescent="0.2">
      <c r="A9" s="206"/>
      <c r="B9" s="211"/>
      <c r="C9" s="155" t="s">
        <v>62</v>
      </c>
      <c r="D9" s="214" t="s">
        <v>78</v>
      </c>
      <c r="E9" s="215"/>
      <c r="F9" s="215"/>
      <c r="G9" s="215"/>
      <c r="H9" s="215"/>
      <c r="I9" s="216"/>
      <c r="J9" s="213"/>
      <c r="K9" s="205"/>
    </row>
    <row r="10" spans="1:11" s="31" customFormat="1" ht="25.15" customHeight="1" x14ac:dyDescent="0.2">
      <c r="A10" s="206"/>
      <c r="B10" s="211"/>
      <c r="C10" s="155" t="s">
        <v>66</v>
      </c>
      <c r="D10" s="162" t="s">
        <v>79</v>
      </c>
      <c r="E10" s="159" t="s">
        <v>88</v>
      </c>
      <c r="F10" s="159" t="s">
        <v>73</v>
      </c>
      <c r="G10" s="159" t="s">
        <v>75</v>
      </c>
      <c r="H10" s="159" t="s">
        <v>74</v>
      </c>
      <c r="I10" s="160" t="s">
        <v>76</v>
      </c>
      <c r="J10" s="213"/>
      <c r="K10" s="205"/>
    </row>
    <row r="11" spans="1:11" s="31" customFormat="1" ht="25.15" customHeight="1" x14ac:dyDescent="0.2">
      <c r="A11" s="206"/>
      <c r="B11" s="211"/>
      <c r="C11" s="155" t="s">
        <v>63</v>
      </c>
      <c r="D11" s="162" t="s">
        <v>80</v>
      </c>
      <c r="E11" s="161"/>
      <c r="F11" s="159" t="s">
        <v>73</v>
      </c>
      <c r="G11" s="159" t="s">
        <v>75</v>
      </c>
      <c r="H11" s="159" t="s">
        <v>74</v>
      </c>
      <c r="I11" s="160" t="s">
        <v>76</v>
      </c>
      <c r="J11" s="213"/>
      <c r="K11" s="205"/>
    </row>
    <row r="12" spans="1:11" s="31" customFormat="1" ht="25.15" customHeight="1" x14ac:dyDescent="0.2">
      <c r="A12" s="206"/>
      <c r="B12" s="211"/>
      <c r="C12" s="155" t="s">
        <v>64</v>
      </c>
      <c r="D12" s="214" t="s">
        <v>81</v>
      </c>
      <c r="E12" s="215"/>
      <c r="F12" s="215"/>
      <c r="G12" s="215"/>
      <c r="H12" s="215"/>
      <c r="I12" s="216"/>
      <c r="J12" s="213"/>
      <c r="K12" s="205"/>
    </row>
    <row r="13" spans="1:11" s="31" customFormat="1" ht="25.15" customHeight="1" x14ac:dyDescent="0.2">
      <c r="A13" s="206"/>
      <c r="B13" s="211"/>
      <c r="C13" s="155" t="s">
        <v>65</v>
      </c>
      <c r="D13" s="214" t="s">
        <v>82</v>
      </c>
      <c r="E13" s="215"/>
      <c r="F13" s="215"/>
      <c r="G13" s="215"/>
      <c r="H13" s="215"/>
      <c r="I13" s="216"/>
      <c r="J13" s="213"/>
      <c r="K13" s="205"/>
    </row>
    <row r="14" spans="1:11" s="31" customFormat="1" ht="25.15" customHeight="1" x14ac:dyDescent="0.2">
      <c r="A14" s="206"/>
      <c r="B14" s="211"/>
      <c r="C14" s="155" t="s">
        <v>67</v>
      </c>
      <c r="D14" s="214" t="s">
        <v>83</v>
      </c>
      <c r="E14" s="215"/>
      <c r="F14" s="215"/>
      <c r="G14" s="215"/>
      <c r="H14" s="215"/>
      <c r="I14" s="216"/>
      <c r="J14" s="213"/>
      <c r="K14" s="205"/>
    </row>
    <row r="15" spans="1:11" s="31" customFormat="1" ht="25.15" customHeight="1" x14ac:dyDescent="0.2">
      <c r="A15" s="206"/>
      <c r="B15" s="211"/>
      <c r="C15" s="155" t="s">
        <v>68</v>
      </c>
      <c r="D15" s="214" t="s">
        <v>106</v>
      </c>
      <c r="E15" s="215"/>
      <c r="F15" s="215"/>
      <c r="G15" s="215"/>
      <c r="H15" s="215"/>
      <c r="I15" s="216"/>
      <c r="J15" s="213"/>
      <c r="K15" s="205"/>
    </row>
    <row r="16" spans="1:11" s="31" customFormat="1" ht="25.15" customHeight="1" x14ac:dyDescent="0.2">
      <c r="A16" s="206"/>
      <c r="B16" s="211"/>
      <c r="C16" s="155" t="s">
        <v>69</v>
      </c>
      <c r="D16" s="214" t="s">
        <v>107</v>
      </c>
      <c r="E16" s="215"/>
      <c r="F16" s="215"/>
      <c r="G16" s="215"/>
      <c r="H16" s="215"/>
      <c r="I16" s="216"/>
      <c r="J16" s="213"/>
      <c r="K16" s="205"/>
    </row>
    <row r="17" spans="1:11" s="31" customFormat="1" ht="25.15" customHeight="1" x14ac:dyDescent="0.2">
      <c r="A17" s="206"/>
      <c r="B17" s="211"/>
      <c r="C17" s="155" t="s">
        <v>70</v>
      </c>
      <c r="D17" s="214" t="s">
        <v>108</v>
      </c>
      <c r="E17" s="215"/>
      <c r="F17" s="215"/>
      <c r="G17" s="215"/>
      <c r="H17" s="215"/>
      <c r="I17" s="216"/>
      <c r="J17" s="213"/>
      <c r="K17" s="205"/>
    </row>
    <row r="18" spans="1:11" s="31" customFormat="1" ht="25.15" customHeight="1" x14ac:dyDescent="0.2">
      <c r="A18" s="206"/>
      <c r="B18" s="211"/>
      <c r="C18" s="155" t="s">
        <v>71</v>
      </c>
      <c r="D18" s="214" t="s">
        <v>109</v>
      </c>
      <c r="E18" s="215"/>
      <c r="F18" s="215"/>
      <c r="G18" s="215"/>
      <c r="H18" s="215"/>
      <c r="I18" s="216"/>
      <c r="J18" s="213"/>
      <c r="K18" s="205"/>
    </row>
    <row r="19" spans="1:11" s="31" customFormat="1" ht="25.15" customHeight="1" x14ac:dyDescent="0.2">
      <c r="A19" s="206"/>
      <c r="B19" s="211"/>
      <c r="C19" s="155" t="s">
        <v>72</v>
      </c>
      <c r="D19" s="214" t="s">
        <v>110</v>
      </c>
      <c r="E19" s="215"/>
      <c r="F19" s="215"/>
      <c r="G19" s="215"/>
      <c r="H19" s="215"/>
      <c r="I19" s="216"/>
      <c r="J19" s="213"/>
      <c r="K19" s="205"/>
    </row>
    <row r="20" spans="1:11" s="31" customFormat="1" ht="25.15" customHeight="1" thickBot="1" x14ac:dyDescent="0.25">
      <c r="A20" s="206"/>
      <c r="B20" s="211"/>
      <c r="C20" s="156"/>
      <c r="D20" s="217" t="s">
        <v>84</v>
      </c>
      <c r="E20" s="218"/>
      <c r="F20" s="218"/>
      <c r="G20" s="218"/>
      <c r="H20" s="218"/>
      <c r="I20" s="219"/>
      <c r="J20" s="213"/>
      <c r="K20" s="205"/>
    </row>
    <row r="21" spans="1:11" s="32" customFormat="1" ht="10.15" customHeight="1" x14ac:dyDescent="0.15">
      <c r="A21" s="206"/>
      <c r="B21" s="212"/>
      <c r="C21" s="212"/>
      <c r="D21" s="212"/>
      <c r="E21" s="212"/>
      <c r="F21" s="212"/>
      <c r="G21" s="212"/>
      <c r="H21" s="212"/>
      <c r="I21" s="212"/>
      <c r="J21" s="212"/>
      <c r="K21" s="205"/>
    </row>
    <row r="22" spans="1:11" s="57" customFormat="1" ht="34.9" customHeight="1" x14ac:dyDescent="0.15">
      <c r="A22" s="206"/>
      <c r="C22" s="222" t="s">
        <v>142</v>
      </c>
      <c r="D22" s="223"/>
      <c r="E22" s="223"/>
      <c r="F22" s="223"/>
      <c r="G22" s="223"/>
      <c r="H22" s="223"/>
      <c r="I22" s="223"/>
      <c r="J22" s="68"/>
      <c r="K22" s="205"/>
    </row>
    <row r="23" spans="1:11" s="69" customFormat="1" ht="40.15" customHeight="1" x14ac:dyDescent="0.2">
      <c r="A23" s="206"/>
      <c r="B23" s="68"/>
      <c r="C23" s="224" t="s">
        <v>143</v>
      </c>
      <c r="D23" s="225"/>
      <c r="E23" s="225"/>
      <c r="F23" s="225"/>
      <c r="G23" s="225"/>
      <c r="H23" s="225"/>
      <c r="I23" s="225"/>
      <c r="J23" s="68"/>
      <c r="K23" s="205"/>
    </row>
    <row r="24" spans="1:11" s="28" customFormat="1" ht="15" customHeight="1" thickBot="1" x14ac:dyDescent="0.35">
      <c r="A24" s="202"/>
      <c r="B24" s="203"/>
      <c r="C24" s="203"/>
      <c r="D24" s="203"/>
      <c r="E24" s="203"/>
      <c r="F24" s="203"/>
      <c r="G24" s="203"/>
      <c r="H24" s="203"/>
      <c r="I24" s="203"/>
      <c r="J24" s="203"/>
      <c r="K24" s="204"/>
    </row>
  </sheetData>
  <sheetProtection algorithmName="SHA-512" hashValue="MnQGQHVQWoGu74XhOX1m9Bqh9u0eHGwLtbivCHuks8Tj40ZZPlrKqiFC6WQKnDwkKucjYzMtyUEjB3WZOImBcw==" saltValue="PeCnDqDnK5ZWdmfPQydXJw==" spinCount="100000" sheet="1" objects="1" scenarios="1"/>
  <mergeCells count="24">
    <mergeCell ref="D20:I20"/>
    <mergeCell ref="D6:I6"/>
    <mergeCell ref="C22:I22"/>
    <mergeCell ref="C23:I23"/>
    <mergeCell ref="A1:K1"/>
    <mergeCell ref="D17:I17"/>
    <mergeCell ref="D18:I18"/>
    <mergeCell ref="D19:I19"/>
    <mergeCell ref="A24:K24"/>
    <mergeCell ref="K2:K23"/>
    <mergeCell ref="A2:A23"/>
    <mergeCell ref="B2:J2"/>
    <mergeCell ref="B3:J3"/>
    <mergeCell ref="B4:J4"/>
    <mergeCell ref="B5:J5"/>
    <mergeCell ref="B6:B20"/>
    <mergeCell ref="B21:J21"/>
    <mergeCell ref="J6:J20"/>
    <mergeCell ref="D9:I9"/>
    <mergeCell ref="D12:I12"/>
    <mergeCell ref="D13:I13"/>
    <mergeCell ref="D14:I14"/>
    <mergeCell ref="D15:I15"/>
    <mergeCell ref="D16:I16"/>
  </mergeCells>
  <hyperlinks>
    <hyperlink ref="C7" location="'10 A'!R1" tooltip="Click here to view the details" display="10 A: Overall result analysis - X"/>
    <hyperlink ref="C8" location="'10 B'!R1" tooltip="Click here to view the details" display="10 B: Grade-wise analysis"/>
    <hyperlink ref="C18" location="'10 L'!G1" tooltip="Click here to view the details" display="10 L: Comparison of 3 years' result"/>
    <hyperlink ref="C10" location="'10 D'!L1" tooltip="Click here to view the details" display="10 D: Number of students (Boys / Girls)"/>
    <hyperlink ref="C9" location="'10 C'!T1" tooltip="Click here to view the details" display="10 C: Subject-wise analysis"/>
    <hyperlink ref="C13" location="'10 G'!E1" tooltip="Click here to view the details" display="10 G: List of KVs achieved 100%"/>
    <hyperlink ref="D9" location="'12(j)'!A1" tooltip="Click here to view the details" display="12(j): Subject-wise analysis"/>
    <hyperlink ref="D13" location="'12(l)'!A1" display="PROFORMA 12(l)"/>
    <hyperlink ref="C12" location="'10 F'!F1" tooltip="Click here to view the details" display="10 F: List of students having all A1 grade"/>
    <hyperlink ref="C19" location="'10 M'!G1" tooltip="Click here to view the details" display="10 M: Number of KVs achieved 100%"/>
    <hyperlink ref="C11" location="'10 E'!G1" tooltip="Click here to view the details" display="10 E: List of toppers"/>
    <hyperlink ref="D12" location="'12(p)'!A1" display="12(p): List of students having all A1 grade"/>
    <hyperlink ref="C14" location="'10 H'!E1" tooltip="Click here to view the details" display="10 H: KVs with 100% students secured &gt;60%"/>
    <hyperlink ref="C15" location="'10 I'!E1" tooltip="Click here to view the details" display="10 I: KVs with 100% students secured &gt;70%"/>
    <hyperlink ref="C16" location="'10 J'!E1" tooltip="Click here to view the details" display="10 J: KVs with 100% students secured &gt;80%"/>
    <hyperlink ref="C17" location="'10 K'!E1" tooltip="Click here to view the details" display="10 K: KVs with 100% students secured &gt;90%"/>
    <hyperlink ref="D14" location="'12(k)'!A1" display="PROFORMA 12(k)"/>
    <hyperlink ref="D15" location="'12(k)'!A1" display="PROFORMA 12(k)"/>
    <hyperlink ref="D16" location="'12(k)'!A1" display="PROFORMA 12(k)"/>
    <hyperlink ref="D17" location="'12(k)'!A1" display="PROFORMA 12(k)"/>
    <hyperlink ref="D18" location="'10(e)'!A1" display="PROFORMA 10(e)"/>
    <hyperlink ref="D20" location="'12(p)'!A1" display="PROFORMA 12(p)"/>
    <hyperlink ref="D19" location="'10(g)'!A1" display="PROFORMA 10(g)"/>
    <hyperlink ref="E7" location="'12 A'!R1" tooltip="Click here to view the details" display="Overall"/>
    <hyperlink ref="F7" location="'12 A1'!R1" tooltip="Click here to view the details" display="Science"/>
    <hyperlink ref="G7" location="'12 A2'!R1" tooltip="Click here to view the details" display="Commerce"/>
    <hyperlink ref="H7" location="'12 A3'!R1" tooltip="Click here to view the details" display="Humanities"/>
    <hyperlink ref="I7" location="'12 A4'!R1" tooltip="Click here to view the details" display="Vocational"/>
    <hyperlink ref="E8" location="'12 B'!R1" tooltip="Click here to view the details" display="Overall"/>
    <hyperlink ref="F8" location="'12 B1'!R1" tooltip="Click here to view the details" display="Science"/>
    <hyperlink ref="G8" location="'12 B2'!R1" tooltip="Click here to view the details" display="Commerce"/>
    <hyperlink ref="H8" location="'12 B3'!R1" tooltip="Click here to view the details" display="Humanities"/>
    <hyperlink ref="I8" location="'12 B4'!R1" tooltip="Click here to view the details" display="Vocational"/>
    <hyperlink ref="D9:I9" location="'12 C'!T1" tooltip="Click here to view the details" display="12 C: Subject-wise analysis"/>
    <hyperlink ref="E10" location="'12 D'!L1" tooltip="Click here to view the details" display="Overall"/>
    <hyperlink ref="F10" location="'12 D1'!L1" tooltip="Click here to view the details" display="Science"/>
    <hyperlink ref="G10" location="'12 D2'!L1" tooltip="Click here to view the details" display="Commerce"/>
    <hyperlink ref="H10" location="'12 D3'!L1" tooltip="Click here to view the details" display="Humanities"/>
    <hyperlink ref="I10" location="'12 D4'!L1" tooltip="Click here to view the details" display="Vocational"/>
    <hyperlink ref="F11" location="'12 E1'!G1" tooltip="Click here to view the details" display="Science"/>
    <hyperlink ref="G11" location="'12 E2'!G1" tooltip="Click here to view the details" display="Commerce"/>
    <hyperlink ref="H11" location="'12 E3'!G1" tooltip="Click here to view the details" display="Humanities"/>
    <hyperlink ref="I11" location="'12 E4'!G1" tooltip="Click here to view the details" display="Vocational"/>
    <hyperlink ref="D12:I12" location="'12 F'!F1" tooltip="Click here to view the details" display="12 F: List of students having all A1 grade"/>
    <hyperlink ref="D13:I13" location="'12 G'!E1" tooltip="Click here to view the details" display="12 G: List of KVs achieved 100%"/>
    <hyperlink ref="D20:I20" location="'12 N'!E1" tooltip="Click here to view the details" display="12 N: KVs achieved 100% in both X &amp; XII"/>
    <hyperlink ref="D14:I14" location="'12 H'!E1" tooltip="Click here to view the details" display="12 H: KVs with 100% students secured &gt;60%"/>
    <hyperlink ref="D15:I15" location="'12 I'!E1" tooltip="Click here to view the details" display="12 I: KVs with 100% students secured &gt;70%"/>
    <hyperlink ref="D16:I16" location="'12 J'!E1" tooltip="Click here to view the details" display="12 J: KVs with 100% students secured &gt;80%"/>
    <hyperlink ref="D17:I17" location="'12 K'!E1" tooltip="Click here to view the details" display="12 K: KVs with 100% students secured &gt;90%"/>
    <hyperlink ref="D18:I18" location="'12 L'!G1" tooltip="Click here to view the details" display="12 L: Comparison of 3 years' result"/>
    <hyperlink ref="D19:I19" location="'12 M'!G1" tooltip="Click here to view the details" display="12 M: Number of KVs achieved 100%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ColWidth="8.85546875" defaultRowHeight="12.75" x14ac:dyDescent="0.2"/>
  <cols>
    <col min="1" max="1" width="6.28515625" style="130" customWidth="1"/>
    <col min="2" max="2" width="45.7109375" style="130" customWidth="1"/>
    <col min="3" max="3" width="40.7109375" style="130" customWidth="1"/>
    <col min="4" max="4" width="5.7109375" style="130" customWidth="1"/>
    <col min="5" max="5" width="17.28515625" style="130" bestFit="1" customWidth="1"/>
    <col min="6" max="16384" width="8.85546875" style="130"/>
  </cols>
  <sheetData>
    <row r="1" spans="1:14" s="124" customFormat="1" ht="15.75" x14ac:dyDescent="0.2">
      <c r="A1" s="233" t="s">
        <v>137</v>
      </c>
      <c r="B1" s="233"/>
      <c r="C1" s="233"/>
      <c r="D1" s="123"/>
      <c r="E1" s="167" t="s">
        <v>95</v>
      </c>
      <c r="F1" s="123"/>
    </row>
    <row r="2" spans="1:14" s="124" customFormat="1" ht="17.25" x14ac:dyDescent="0.2">
      <c r="A2" s="234" t="s">
        <v>145</v>
      </c>
      <c r="B2" s="234"/>
      <c r="C2" s="234"/>
      <c r="D2" s="123"/>
      <c r="E2" s="154" t="s">
        <v>57</v>
      </c>
      <c r="F2" s="123"/>
    </row>
    <row r="3" spans="1:14" s="124" customFormat="1" ht="14.25" x14ac:dyDescent="0.2">
      <c r="A3" s="235" t="s">
        <v>146</v>
      </c>
      <c r="B3" s="283"/>
      <c r="C3" s="283"/>
      <c r="D3" s="125"/>
      <c r="E3" s="125"/>
      <c r="F3" s="125"/>
    </row>
    <row r="4" spans="1:14" s="124" customFormat="1" ht="14.25" x14ac:dyDescent="0.2">
      <c r="A4" s="239"/>
      <c r="B4" s="239"/>
      <c r="C4" s="239"/>
      <c r="D4" s="126"/>
      <c r="E4" s="126"/>
      <c r="F4" s="126"/>
    </row>
    <row r="5" spans="1:14" s="124" customFormat="1" ht="14.25" x14ac:dyDescent="0.2">
      <c r="A5" s="239" t="s">
        <v>147</v>
      </c>
      <c r="B5" s="238"/>
      <c r="C5" s="238"/>
      <c r="D5" s="123"/>
      <c r="E5" s="123"/>
      <c r="F5" s="123"/>
    </row>
    <row r="6" spans="1:14" s="124" customFormat="1" ht="14.25" x14ac:dyDescent="0.2">
      <c r="A6" s="288" t="s">
        <v>169</v>
      </c>
      <c r="B6" s="289"/>
      <c r="C6" s="289"/>
      <c r="D6" s="127"/>
      <c r="E6" s="127"/>
      <c r="F6" s="127"/>
    </row>
    <row r="7" spans="1:14" s="124" customFormat="1" ht="14.25" x14ac:dyDescent="0.2">
      <c r="A7" s="242"/>
      <c r="B7" s="238"/>
      <c r="C7" s="238"/>
      <c r="D7" s="123"/>
      <c r="E7" s="123"/>
      <c r="F7" s="126"/>
    </row>
    <row r="8" spans="1:14" s="129" customFormat="1" ht="19.899999999999999" customHeight="1" x14ac:dyDescent="0.2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" customHeight="1" x14ac:dyDescent="0.2">
      <c r="A9" s="76">
        <v>1</v>
      </c>
      <c r="B9" s="181" t="s">
        <v>168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">
      <c r="A10" s="245" t="s">
        <v>140</v>
      </c>
      <c r="B10" s="245"/>
      <c r="C10" s="245"/>
      <c r="D10" s="5"/>
      <c r="E10" s="5"/>
      <c r="F10" s="5"/>
    </row>
    <row r="11" spans="1:14" ht="40.15" customHeight="1" x14ac:dyDescent="0.2">
      <c r="A11" s="286" t="s">
        <v>142</v>
      </c>
      <c r="B11" s="287"/>
      <c r="C11" s="287"/>
    </row>
    <row r="12" spans="1:14" ht="40.15" customHeight="1" x14ac:dyDescent="0.2">
      <c r="A12" s="284" t="s">
        <v>143</v>
      </c>
      <c r="B12" s="285"/>
      <c r="C12" s="285"/>
    </row>
    <row r="22" spans="1:1" x14ac:dyDescent="0.2">
      <c r="A22" s="132"/>
    </row>
  </sheetData>
  <sheetProtection algorithmName="SHA-512" hashValue="WBP8lf3d84+xigYM4qInW1vVnQLxtCMmeMP2LTbg6AWqUa57Qcbd4C7PWuD1h6L6Mz/GyiajJ6Jw0muioD6Tgg==" saltValue="MDN18+6YaFJN2bsKJGMGKw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I</oddHeader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ColWidth="8.85546875" defaultRowHeight="12.75" x14ac:dyDescent="0.2"/>
  <cols>
    <col min="1" max="1" width="6.28515625" style="130" customWidth="1"/>
    <col min="2" max="2" width="45.7109375" style="130" customWidth="1"/>
    <col min="3" max="3" width="40.7109375" style="130" customWidth="1"/>
    <col min="4" max="4" width="5.7109375" style="130" customWidth="1"/>
    <col min="5" max="5" width="17.5703125" style="130" bestFit="1" customWidth="1"/>
    <col min="6" max="16384" width="8.85546875" style="130"/>
  </cols>
  <sheetData>
    <row r="1" spans="1:14" s="124" customFormat="1" ht="15.75" x14ac:dyDescent="0.2">
      <c r="A1" s="233" t="s">
        <v>137</v>
      </c>
      <c r="B1" s="233"/>
      <c r="C1" s="233"/>
      <c r="D1" s="123"/>
      <c r="E1" s="167" t="s">
        <v>96</v>
      </c>
      <c r="F1" s="123"/>
    </row>
    <row r="2" spans="1:14" s="124" customFormat="1" ht="17.25" x14ac:dyDescent="0.2">
      <c r="A2" s="234" t="s">
        <v>145</v>
      </c>
      <c r="B2" s="234"/>
      <c r="C2" s="234"/>
      <c r="D2" s="123"/>
      <c r="E2" s="154" t="s">
        <v>57</v>
      </c>
      <c r="F2" s="123"/>
    </row>
    <row r="3" spans="1:14" s="124" customFormat="1" ht="14.25" x14ac:dyDescent="0.2">
      <c r="A3" s="235" t="s">
        <v>146</v>
      </c>
      <c r="B3" s="283"/>
      <c r="C3" s="283"/>
      <c r="D3" s="125"/>
      <c r="E3" s="125"/>
      <c r="F3" s="125"/>
    </row>
    <row r="4" spans="1:14" s="124" customFormat="1" ht="14.25" x14ac:dyDescent="0.2">
      <c r="A4" s="239"/>
      <c r="B4" s="239"/>
      <c r="C4" s="239"/>
      <c r="D4" s="126"/>
      <c r="E4" s="126"/>
      <c r="F4" s="126"/>
    </row>
    <row r="5" spans="1:14" s="124" customFormat="1" ht="14.25" x14ac:dyDescent="0.2">
      <c r="A5" s="239" t="s">
        <v>147</v>
      </c>
      <c r="B5" s="238"/>
      <c r="C5" s="238"/>
      <c r="D5" s="123"/>
      <c r="E5" s="123"/>
      <c r="F5" s="123"/>
    </row>
    <row r="6" spans="1:14" s="124" customFormat="1" ht="14.25" x14ac:dyDescent="0.2">
      <c r="A6" s="288" t="s">
        <v>170</v>
      </c>
      <c r="B6" s="289"/>
      <c r="C6" s="289"/>
      <c r="D6" s="127"/>
      <c r="E6" s="127"/>
      <c r="F6" s="127"/>
    </row>
    <row r="7" spans="1:14" s="124" customFormat="1" ht="14.25" x14ac:dyDescent="0.2">
      <c r="A7" s="242"/>
      <c r="B7" s="238"/>
      <c r="C7" s="238"/>
      <c r="D7" s="123"/>
      <c r="E7" s="123"/>
      <c r="F7" s="126"/>
    </row>
    <row r="8" spans="1:14" s="129" customFormat="1" ht="19.899999999999999" customHeight="1" x14ac:dyDescent="0.2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" customHeight="1" x14ac:dyDescent="0.2">
      <c r="A9" s="76">
        <v>1</v>
      </c>
      <c r="B9" s="181" t="s">
        <v>168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">
      <c r="A10" s="245" t="s">
        <v>140</v>
      </c>
      <c r="B10" s="245"/>
      <c r="C10" s="245"/>
      <c r="D10" s="5"/>
      <c r="E10" s="5"/>
      <c r="F10" s="5"/>
    </row>
    <row r="11" spans="1:14" ht="40.15" customHeight="1" x14ac:dyDescent="0.2">
      <c r="A11" s="286" t="s">
        <v>142</v>
      </c>
      <c r="B11" s="287"/>
      <c r="C11" s="287"/>
    </row>
    <row r="12" spans="1:14" ht="40.15" customHeight="1" x14ac:dyDescent="0.2">
      <c r="A12" s="284" t="s">
        <v>143</v>
      </c>
      <c r="B12" s="285"/>
      <c r="C12" s="285"/>
    </row>
    <row r="22" spans="1:1" x14ac:dyDescent="0.2">
      <c r="A22" s="132"/>
    </row>
  </sheetData>
  <sheetProtection algorithmName="SHA-512" hashValue="AAeREndtGgU79HXtZR657KGMbBpFMt15hIQ/dWV4vdVZXZl7IlOYRspvV1S7nQPPHvsuhBAEk7WrmAGwrXQknA==" saltValue="aA2MVyyZrO0wQKzqt1CAag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J</oddHeader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ColWidth="8.85546875" defaultRowHeight="12.75" x14ac:dyDescent="0.2"/>
  <cols>
    <col min="1" max="1" width="6.28515625" style="130" customWidth="1"/>
    <col min="2" max="2" width="45.7109375" style="130" customWidth="1"/>
    <col min="3" max="3" width="40.7109375" style="130" customWidth="1"/>
    <col min="4" max="4" width="5.7109375" style="130" customWidth="1"/>
    <col min="5" max="5" width="18" style="130" bestFit="1" customWidth="1"/>
    <col min="6" max="16384" width="8.85546875" style="130"/>
  </cols>
  <sheetData>
    <row r="1" spans="1:14" s="124" customFormat="1" ht="15.75" x14ac:dyDescent="0.2">
      <c r="A1" s="233" t="s">
        <v>137</v>
      </c>
      <c r="B1" s="233"/>
      <c r="C1" s="233"/>
      <c r="D1" s="123"/>
      <c r="E1" s="167" t="s">
        <v>97</v>
      </c>
      <c r="F1" s="123"/>
    </row>
    <row r="2" spans="1:14" s="124" customFormat="1" ht="17.25" x14ac:dyDescent="0.2">
      <c r="A2" s="234" t="s">
        <v>145</v>
      </c>
      <c r="B2" s="234"/>
      <c r="C2" s="234"/>
      <c r="D2" s="123"/>
      <c r="E2" s="154" t="s">
        <v>57</v>
      </c>
      <c r="F2" s="123"/>
    </row>
    <row r="3" spans="1:14" s="124" customFormat="1" ht="14.25" x14ac:dyDescent="0.2">
      <c r="A3" s="235" t="s">
        <v>146</v>
      </c>
      <c r="B3" s="283"/>
      <c r="C3" s="283"/>
      <c r="D3" s="125"/>
      <c r="E3" s="125"/>
      <c r="F3" s="125"/>
    </row>
    <row r="4" spans="1:14" s="124" customFormat="1" ht="14.25" x14ac:dyDescent="0.2">
      <c r="A4" s="239"/>
      <c r="B4" s="239"/>
      <c r="C4" s="239"/>
      <c r="D4" s="126"/>
      <c r="E4" s="126"/>
      <c r="F4" s="126"/>
    </row>
    <row r="5" spans="1:14" s="124" customFormat="1" ht="14.25" x14ac:dyDescent="0.2">
      <c r="A5" s="239" t="s">
        <v>147</v>
      </c>
      <c r="B5" s="238"/>
      <c r="C5" s="238"/>
      <c r="D5" s="123"/>
      <c r="E5" s="123"/>
      <c r="F5" s="123"/>
    </row>
    <row r="6" spans="1:14" s="124" customFormat="1" ht="14.25" x14ac:dyDescent="0.2">
      <c r="A6" s="288" t="s">
        <v>171</v>
      </c>
      <c r="B6" s="289"/>
      <c r="C6" s="289"/>
      <c r="D6" s="127"/>
      <c r="E6" s="127"/>
      <c r="F6" s="127"/>
    </row>
    <row r="7" spans="1:14" s="124" customFormat="1" ht="14.25" x14ac:dyDescent="0.2">
      <c r="A7" s="242"/>
      <c r="B7" s="238"/>
      <c r="C7" s="238"/>
      <c r="D7" s="123"/>
      <c r="E7" s="123"/>
      <c r="F7" s="126"/>
    </row>
    <row r="8" spans="1:14" s="129" customFormat="1" ht="19.899999999999999" customHeight="1" x14ac:dyDescent="0.2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" customHeight="1" x14ac:dyDescent="0.2">
      <c r="A9" s="76">
        <v>1</v>
      </c>
      <c r="B9" s="181" t="s">
        <v>168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">
      <c r="A10" s="245" t="s">
        <v>140</v>
      </c>
      <c r="B10" s="245"/>
      <c r="C10" s="245"/>
      <c r="D10" s="5"/>
      <c r="E10" s="5"/>
      <c r="F10" s="5"/>
    </row>
    <row r="11" spans="1:14" ht="40.15" customHeight="1" x14ac:dyDescent="0.2">
      <c r="A11" s="286" t="s">
        <v>142</v>
      </c>
      <c r="B11" s="287"/>
      <c r="C11" s="287"/>
    </row>
    <row r="12" spans="1:14" ht="40.15" customHeight="1" x14ac:dyDescent="0.2">
      <c r="A12" s="284" t="s">
        <v>143</v>
      </c>
      <c r="B12" s="285"/>
      <c r="C12" s="285"/>
    </row>
    <row r="22" spans="1:1" x14ac:dyDescent="0.2">
      <c r="A22" s="132"/>
    </row>
  </sheetData>
  <sheetProtection algorithmName="SHA-512" hashValue="h5D2vJXDIX84FavXJQSTXZF0SXybMuIE7a77n3M2rYhx+hdI95sfUgxu7IGeKN7bhtehGBiegi1X7SP0bTGkBA==" saltValue="T96H/P6PpoeukFDeWR/WPQ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K</oddHeader>
    <oddFooter>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P1020"/>
  <sheetViews>
    <sheetView showGridLines="0" zoomScaleNormal="100" workbookViewId="0">
      <pane xSplit="5" ySplit="9" topLeftCell="F10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40625" defaultRowHeight="12.75" x14ac:dyDescent="0.2"/>
  <cols>
    <col min="1" max="1" width="3.7109375" style="4" customWidth="1"/>
    <col min="2" max="2" width="40.7109375" style="1" customWidth="1"/>
    <col min="3" max="5" width="15.7109375" style="3" customWidth="1"/>
    <col min="6" max="6" width="5.7109375" style="3" customWidth="1"/>
    <col min="7" max="7" width="17.7109375" style="3" bestFit="1" customWidth="1"/>
    <col min="8" max="10" width="10.7109375" style="3" customWidth="1"/>
    <col min="11" max="11" width="10.7109375" style="1" customWidth="1"/>
    <col min="12" max="14" width="10.7109375" style="3" customWidth="1"/>
    <col min="15" max="16" width="10.7109375" style="2" customWidth="1"/>
    <col min="17" max="19" width="25.7109375" style="2" customWidth="1"/>
    <col min="20" max="16384" width="9.140625" style="2"/>
  </cols>
  <sheetData>
    <row r="1" spans="1:16" s="41" customFormat="1" ht="15.75" x14ac:dyDescent="0.2">
      <c r="A1" s="233" t="s">
        <v>137</v>
      </c>
      <c r="B1" s="233"/>
      <c r="C1" s="233"/>
      <c r="D1" s="233"/>
      <c r="E1" s="233"/>
      <c r="F1" s="133"/>
      <c r="G1" s="166" t="s">
        <v>98</v>
      </c>
      <c r="H1" s="126"/>
      <c r="I1" s="126"/>
      <c r="J1" s="123"/>
      <c r="K1" s="123"/>
      <c r="L1" s="123"/>
      <c r="M1" s="123"/>
      <c r="N1" s="123"/>
      <c r="O1" s="123"/>
      <c r="P1" s="123"/>
    </row>
    <row r="2" spans="1:16" s="41" customFormat="1" ht="17.25" x14ac:dyDescent="0.2">
      <c r="A2" s="234" t="s">
        <v>145</v>
      </c>
      <c r="B2" s="234"/>
      <c r="C2" s="234"/>
      <c r="D2" s="234"/>
      <c r="E2" s="234"/>
      <c r="F2" s="134"/>
      <c r="G2" s="154" t="s">
        <v>57</v>
      </c>
      <c r="H2" s="126"/>
      <c r="I2" s="126"/>
      <c r="J2" s="123"/>
      <c r="K2" s="123"/>
      <c r="L2" s="123"/>
      <c r="M2" s="123"/>
      <c r="N2" s="123"/>
      <c r="O2" s="123"/>
      <c r="P2" s="123"/>
    </row>
    <row r="3" spans="1:16" s="41" customFormat="1" ht="14.25" x14ac:dyDescent="0.2">
      <c r="A3" s="235" t="s">
        <v>146</v>
      </c>
      <c r="B3" s="283"/>
      <c r="C3" s="283"/>
      <c r="D3" s="283"/>
      <c r="E3" s="283"/>
      <c r="F3" s="135"/>
      <c r="G3" s="136"/>
      <c r="H3" s="136"/>
      <c r="I3" s="136"/>
      <c r="J3" s="125"/>
      <c r="K3" s="125"/>
      <c r="L3" s="125"/>
      <c r="M3" s="125"/>
      <c r="N3" s="125"/>
      <c r="O3" s="125"/>
      <c r="P3" s="125"/>
    </row>
    <row r="4" spans="1:16" s="41" customFormat="1" ht="14.25" x14ac:dyDescent="0.2">
      <c r="A4" s="237"/>
      <c r="B4" s="238"/>
      <c r="C4" s="238"/>
      <c r="D4" s="238"/>
      <c r="E4" s="238"/>
      <c r="F4" s="123"/>
      <c r="G4" s="126"/>
      <c r="H4" s="123"/>
      <c r="I4" s="123"/>
      <c r="J4" s="123"/>
      <c r="K4" s="123"/>
      <c r="L4" s="123"/>
      <c r="M4" s="123"/>
      <c r="N4" s="123"/>
      <c r="O4" s="123"/>
      <c r="P4" s="123"/>
    </row>
    <row r="5" spans="1:16" s="41" customFormat="1" ht="14.25" x14ac:dyDescent="0.2">
      <c r="A5" s="239" t="s">
        <v>147</v>
      </c>
      <c r="B5" s="238"/>
      <c r="C5" s="238"/>
      <c r="D5" s="238"/>
      <c r="E5" s="238"/>
      <c r="F5" s="137"/>
      <c r="G5" s="126"/>
      <c r="H5" s="126"/>
      <c r="I5" s="126"/>
      <c r="J5" s="123"/>
      <c r="K5" s="123"/>
      <c r="L5" s="123"/>
      <c r="M5" s="123"/>
      <c r="N5" s="123"/>
      <c r="O5" s="123"/>
      <c r="P5" s="123"/>
    </row>
    <row r="6" spans="1:16" s="41" customFormat="1" ht="14.25" x14ac:dyDescent="0.2">
      <c r="A6" s="240" t="s">
        <v>55</v>
      </c>
      <c r="B6" s="292"/>
      <c r="C6" s="292"/>
      <c r="D6" s="292"/>
      <c r="E6" s="292"/>
      <c r="F6" s="138"/>
      <c r="G6" s="139"/>
      <c r="H6" s="139"/>
      <c r="I6" s="139"/>
      <c r="J6" s="123"/>
      <c r="K6" s="123"/>
      <c r="L6" s="123"/>
      <c r="M6" s="123"/>
      <c r="N6" s="123"/>
      <c r="O6" s="123"/>
      <c r="P6" s="123"/>
    </row>
    <row r="7" spans="1:16" s="41" customFormat="1" ht="14.25" x14ac:dyDescent="0.2">
      <c r="A7" s="239"/>
      <c r="B7" s="238"/>
      <c r="C7" s="238"/>
      <c r="D7" s="238"/>
      <c r="E7" s="238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1:16" s="54" customFormat="1" x14ac:dyDescent="0.2">
      <c r="A8" s="243" t="s">
        <v>59</v>
      </c>
      <c r="B8" s="243" t="s">
        <v>0</v>
      </c>
      <c r="C8" s="243" t="s">
        <v>14</v>
      </c>
      <c r="D8" s="243"/>
      <c r="E8" s="243"/>
      <c r="F8" s="128"/>
      <c r="G8" s="128"/>
      <c r="H8" s="59"/>
      <c r="I8" s="59"/>
      <c r="J8" s="59"/>
      <c r="K8" s="59"/>
      <c r="L8" s="59"/>
      <c r="M8" s="59"/>
      <c r="N8" s="59"/>
      <c r="O8" s="59"/>
      <c r="P8" s="59"/>
    </row>
    <row r="9" spans="1:16" s="54" customFormat="1" x14ac:dyDescent="0.2">
      <c r="A9" s="244"/>
      <c r="B9" s="243"/>
      <c r="C9" s="75">
        <v>2019</v>
      </c>
      <c r="D9" s="75">
        <v>2020</v>
      </c>
      <c r="E9" s="75">
        <v>2021</v>
      </c>
      <c r="F9" s="128"/>
      <c r="G9" s="128"/>
      <c r="H9" s="59"/>
      <c r="I9" s="59"/>
      <c r="J9" s="59"/>
      <c r="K9" s="59"/>
      <c r="L9" s="59"/>
      <c r="M9" s="59"/>
      <c r="N9" s="59"/>
      <c r="O9" s="59"/>
      <c r="P9" s="59"/>
    </row>
    <row r="10" spans="1:16" s="54" customFormat="1" ht="49.9" customHeight="1" x14ac:dyDescent="0.2">
      <c r="A10" s="76">
        <v>1</v>
      </c>
      <c r="B10" s="181" t="s">
        <v>150</v>
      </c>
      <c r="C10" s="182">
        <v>95.83</v>
      </c>
      <c r="D10" s="182">
        <v>100</v>
      </c>
      <c r="E10" s="178">
        <v>100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x14ac:dyDescent="0.2">
      <c r="A11" s="245" t="s">
        <v>140</v>
      </c>
      <c r="B11" s="245"/>
      <c r="C11" s="245"/>
      <c r="D11" s="245"/>
      <c r="E11" s="245"/>
      <c r="F11" s="140"/>
      <c r="G11" s="5"/>
      <c r="H11" s="5"/>
      <c r="I11" s="5"/>
      <c r="J11" s="5"/>
      <c r="K11" s="5"/>
      <c r="L11" s="5"/>
      <c r="M11" s="5"/>
      <c r="N11" s="5"/>
      <c r="O11" s="5"/>
      <c r="P11" s="10"/>
    </row>
    <row r="12" spans="1:16" ht="40.15" customHeight="1" x14ac:dyDescent="0.2">
      <c r="A12" s="290" t="s">
        <v>142</v>
      </c>
      <c r="B12" s="291"/>
      <c r="C12" s="291"/>
      <c r="D12" s="291"/>
      <c r="E12" s="291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40.15" customHeight="1" x14ac:dyDescent="0.2">
      <c r="A13" s="229" t="s">
        <v>143</v>
      </c>
      <c r="B13" s="230"/>
      <c r="C13" s="230"/>
      <c r="D13" s="230"/>
      <c r="E13" s="230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5"/>
      <c r="B14" s="6"/>
      <c r="C14" s="141"/>
      <c r="D14" s="14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">
      <c r="A15" s="5"/>
      <c r="B15" s="141"/>
      <c r="C15" s="141"/>
      <c r="D15" s="141"/>
      <c r="E15" s="141"/>
      <c r="F15" s="141"/>
      <c r="G15" s="141"/>
      <c r="H15" s="7"/>
      <c r="I15" s="7"/>
      <c r="J15" s="7"/>
      <c r="K15" s="8"/>
      <c r="L15" s="7"/>
      <c r="M15" s="7"/>
      <c r="N15" s="7"/>
      <c r="O15" s="9"/>
      <c r="P15" s="9"/>
    </row>
    <row r="16" spans="1:16" x14ac:dyDescent="0.2">
      <c r="A16" s="5"/>
      <c r="B16" s="8"/>
      <c r="C16" s="7"/>
      <c r="D16" s="7"/>
      <c r="E16" s="7"/>
      <c r="F16" s="7"/>
      <c r="G16" s="7"/>
      <c r="H16" s="7"/>
      <c r="I16" s="7"/>
      <c r="J16" s="7"/>
      <c r="K16" s="8"/>
      <c r="L16" s="7"/>
      <c r="M16" s="7"/>
      <c r="N16" s="7"/>
      <c r="O16" s="9"/>
      <c r="P16" s="9"/>
    </row>
    <row r="17" spans="1:16" x14ac:dyDescent="0.2">
      <c r="A17" s="5"/>
      <c r="B17" s="8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9"/>
      <c r="P17" s="9"/>
    </row>
    <row r="18" spans="1:16" x14ac:dyDescent="0.2">
      <c r="A18" s="5"/>
      <c r="B18" s="8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9"/>
      <c r="P18" s="9"/>
    </row>
    <row r="19" spans="1:16" x14ac:dyDescent="0.2">
      <c r="A19" s="5"/>
      <c r="B19" s="8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7"/>
      <c r="O19" s="9"/>
      <c r="P19" s="9"/>
    </row>
    <row r="1001" spans="1:14" ht="19.5" x14ac:dyDescent="0.2">
      <c r="A1001" s="142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</row>
    <row r="1002" spans="1:14" ht="19.5" x14ac:dyDescent="0.2">
      <c r="A1002" s="143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</row>
    <row r="1003" spans="1:14" ht="19.5" x14ac:dyDescent="0.2">
      <c r="A1003" s="143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</row>
    <row r="1004" spans="1:14" ht="19.5" x14ac:dyDescent="0.2">
      <c r="A1004" s="143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</row>
    <row r="1005" spans="1:14" ht="19.5" x14ac:dyDescent="0.2">
      <c r="A1005" s="143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</row>
    <row r="1006" spans="1:14" ht="19.5" x14ac:dyDescent="0.2">
      <c r="A1006" s="143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</row>
    <row r="1007" spans="1:14" ht="19.5" x14ac:dyDescent="0.2">
      <c r="A1007" s="143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</row>
    <row r="1008" spans="1:14" ht="19.5" x14ac:dyDescent="0.2">
      <c r="A1008" s="143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</row>
    <row r="1009" spans="1:14" ht="19.5" x14ac:dyDescent="0.2">
      <c r="A1009" s="143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</row>
    <row r="1010" spans="1:14" ht="19.5" x14ac:dyDescent="0.2">
      <c r="A1010" s="143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</row>
    <row r="1011" spans="1:14" ht="19.5" x14ac:dyDescent="0.2">
      <c r="A1011" s="143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</row>
    <row r="1012" spans="1:14" ht="19.5" x14ac:dyDescent="0.2">
      <c r="A1012" s="143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</row>
    <row r="1013" spans="1:14" ht="19.5" x14ac:dyDescent="0.2">
      <c r="A1013" s="143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</row>
    <row r="1014" spans="1:14" ht="19.5" x14ac:dyDescent="0.2">
      <c r="A1014" s="143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</row>
    <row r="1015" spans="1:14" ht="19.5" x14ac:dyDescent="0.2">
      <c r="A1015" s="143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</row>
    <row r="1016" spans="1:14" ht="19.5" x14ac:dyDescent="0.2">
      <c r="A1016" s="143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</row>
    <row r="1017" spans="1:14" ht="19.5" x14ac:dyDescent="0.2">
      <c r="A1017" s="143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</row>
    <row r="1018" spans="1:14" ht="19.5" x14ac:dyDescent="0.2">
      <c r="A1018" s="143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</row>
    <row r="1019" spans="1:14" ht="19.5" x14ac:dyDescent="0.2">
      <c r="A1019" s="143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</row>
    <row r="1020" spans="1:14" ht="19.5" x14ac:dyDescent="0.2">
      <c r="A1020" s="143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</row>
  </sheetData>
  <sheetProtection algorithmName="SHA-512" hashValue="gdZ/RPNf1SmWV8xdldFfmI5XfTxkJL67NlmYTseu7h+o3kRxH34cfpQU6B43gHBk9rzJwtzeszHFa28R+b559g==" saltValue="pkzTbriimrZtdUaRSj+6YQ==" spinCount="100000" sheet="1" objects="1" scenarios="1"/>
  <mergeCells count="13">
    <mergeCell ref="A6:E6"/>
    <mergeCell ref="A1:E1"/>
    <mergeCell ref="A2:E2"/>
    <mergeCell ref="A3:E3"/>
    <mergeCell ref="A4:E4"/>
    <mergeCell ref="A5:E5"/>
    <mergeCell ref="A12:E12"/>
    <mergeCell ref="A13:E13"/>
    <mergeCell ref="A7:E7"/>
    <mergeCell ref="A11:E11"/>
    <mergeCell ref="B8:B9"/>
    <mergeCell ref="A8:A9"/>
    <mergeCell ref="C8:E8"/>
  </mergeCells>
  <hyperlinks>
    <hyperlink ref="G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Header>&amp;RPROFORMA - 10 L</oddHeader>
    <oddFooter>Page 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6"/>
  <sheetViews>
    <sheetView showGridLines="0" zoomScaleNormal="100" workbookViewId="0">
      <pane xSplit="5" ySplit="14" topLeftCell="F15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40625" defaultRowHeight="12.75" x14ac:dyDescent="0.2"/>
  <cols>
    <col min="1" max="1" width="3.7109375" style="25" customWidth="1"/>
    <col min="2" max="2" width="30.7109375" style="26" customWidth="1"/>
    <col min="3" max="3" width="15.7109375" style="26" customWidth="1"/>
    <col min="4" max="5" width="15.7109375" style="27" customWidth="1"/>
    <col min="6" max="6" width="5.7109375" style="27" customWidth="1"/>
    <col min="7" max="7" width="18.7109375" style="27" bestFit="1" customWidth="1"/>
    <col min="8" max="10" width="10.7109375" style="27" customWidth="1"/>
    <col min="11" max="11" width="10.7109375" style="26" customWidth="1"/>
    <col min="12" max="14" width="10.7109375" style="27" customWidth="1"/>
    <col min="15" max="16" width="10.7109375" style="18" customWidth="1"/>
    <col min="17" max="19" width="25.7109375" style="18" customWidth="1"/>
    <col min="20" max="16384" width="9.140625" style="18"/>
  </cols>
  <sheetData>
    <row r="1" spans="1:16" s="58" customFormat="1" ht="15.75" x14ac:dyDescent="0.2">
      <c r="A1" s="233" t="s">
        <v>137</v>
      </c>
      <c r="B1" s="233"/>
      <c r="C1" s="233"/>
      <c r="D1" s="233"/>
      <c r="E1" s="233"/>
      <c r="F1" s="83"/>
      <c r="G1" s="165" t="s">
        <v>99</v>
      </c>
      <c r="H1" s="84"/>
      <c r="I1" s="84"/>
      <c r="J1" s="85"/>
      <c r="K1" s="85"/>
      <c r="L1" s="85"/>
      <c r="M1" s="85"/>
      <c r="N1" s="85"/>
      <c r="O1" s="85"/>
      <c r="P1" s="85"/>
    </row>
    <row r="2" spans="1:16" s="58" customFormat="1" ht="17.25" x14ac:dyDescent="0.2">
      <c r="A2" s="234" t="s">
        <v>145</v>
      </c>
      <c r="B2" s="234"/>
      <c r="C2" s="234"/>
      <c r="D2" s="234"/>
      <c r="E2" s="234"/>
      <c r="F2" s="86"/>
      <c r="G2" s="154" t="s">
        <v>57</v>
      </c>
      <c r="H2" s="84"/>
      <c r="I2" s="84"/>
      <c r="J2" s="85"/>
      <c r="K2" s="85"/>
      <c r="L2" s="85"/>
      <c r="M2" s="85"/>
      <c r="N2" s="85"/>
      <c r="O2" s="85"/>
      <c r="P2" s="85"/>
    </row>
    <row r="3" spans="1:16" s="58" customFormat="1" ht="14.25" x14ac:dyDescent="0.2">
      <c r="A3" s="235" t="s">
        <v>146</v>
      </c>
      <c r="B3" s="283"/>
      <c r="C3" s="283"/>
      <c r="D3" s="283"/>
      <c r="E3" s="283"/>
      <c r="F3" s="87"/>
      <c r="G3" s="88"/>
      <c r="H3" s="88"/>
      <c r="I3" s="88"/>
      <c r="J3" s="89"/>
      <c r="K3" s="89"/>
      <c r="L3" s="89"/>
      <c r="M3" s="89"/>
      <c r="N3" s="89"/>
      <c r="O3" s="89"/>
      <c r="P3" s="89"/>
    </row>
    <row r="4" spans="1:16" s="58" customFormat="1" ht="14.25" x14ac:dyDescent="0.2">
      <c r="A4" s="239"/>
      <c r="B4" s="292"/>
      <c r="C4" s="292"/>
      <c r="D4" s="292"/>
      <c r="E4" s="292"/>
      <c r="F4" s="85"/>
      <c r="G4" s="84"/>
      <c r="H4" s="85"/>
      <c r="I4" s="85"/>
      <c r="J4" s="85"/>
      <c r="K4" s="85"/>
      <c r="L4" s="85"/>
      <c r="M4" s="85"/>
      <c r="N4" s="85"/>
      <c r="O4" s="85"/>
      <c r="P4" s="85"/>
    </row>
    <row r="5" spans="1:16" s="58" customFormat="1" ht="14.25" x14ac:dyDescent="0.2">
      <c r="A5" s="239" t="s">
        <v>147</v>
      </c>
      <c r="B5" s="238"/>
      <c r="C5" s="238"/>
      <c r="D5" s="238"/>
      <c r="E5" s="238"/>
      <c r="F5" s="90"/>
      <c r="G5" s="84"/>
      <c r="H5" s="84"/>
      <c r="I5" s="84"/>
      <c r="J5" s="85"/>
      <c r="K5" s="85"/>
      <c r="L5" s="85"/>
      <c r="M5" s="85"/>
      <c r="N5" s="85"/>
      <c r="O5" s="85"/>
      <c r="P5" s="85"/>
    </row>
    <row r="6" spans="1:16" s="58" customFormat="1" ht="14.25" x14ac:dyDescent="0.2">
      <c r="A6" s="296" t="s">
        <v>48</v>
      </c>
      <c r="B6" s="279"/>
      <c r="C6" s="279"/>
      <c r="D6" s="279"/>
      <c r="E6" s="279"/>
      <c r="F6" s="91"/>
      <c r="G6" s="92"/>
      <c r="H6" s="92"/>
      <c r="I6" s="92"/>
      <c r="J6" s="85"/>
      <c r="K6" s="85"/>
      <c r="L6" s="85"/>
      <c r="M6" s="85"/>
      <c r="N6" s="85"/>
      <c r="O6" s="85"/>
      <c r="P6" s="85"/>
    </row>
    <row r="7" spans="1:16" s="58" customFormat="1" ht="14.25" x14ac:dyDescent="0.2">
      <c r="A7" s="295"/>
      <c r="B7" s="263"/>
      <c r="C7" s="263"/>
      <c r="D7" s="263"/>
      <c r="E7" s="26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s="60" customFormat="1" ht="25.15" customHeight="1" x14ac:dyDescent="0.2">
      <c r="A8" s="268" t="s">
        <v>19</v>
      </c>
      <c r="B8" s="268" t="s">
        <v>34</v>
      </c>
      <c r="C8" s="269" t="s">
        <v>1</v>
      </c>
      <c r="D8" s="269"/>
      <c r="E8" s="269"/>
      <c r="F8" s="144"/>
      <c r="G8" s="144"/>
      <c r="H8" s="62"/>
      <c r="I8" s="62"/>
      <c r="J8" s="62"/>
      <c r="K8" s="62"/>
      <c r="L8" s="62"/>
      <c r="M8" s="62"/>
      <c r="N8" s="62"/>
      <c r="O8" s="62"/>
      <c r="P8" s="62"/>
    </row>
    <row r="9" spans="1:16" s="60" customFormat="1" ht="25.15" customHeight="1" x14ac:dyDescent="0.2">
      <c r="A9" s="268"/>
      <c r="B9" s="269"/>
      <c r="C9" s="269" t="s">
        <v>24</v>
      </c>
      <c r="D9" s="269"/>
      <c r="E9" s="269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60" customFormat="1" ht="25.15" customHeight="1" x14ac:dyDescent="0.2">
      <c r="A10" s="268"/>
      <c r="B10" s="269"/>
      <c r="C10" s="77">
        <v>2019</v>
      </c>
      <c r="D10" s="77">
        <v>2020</v>
      </c>
      <c r="E10" s="77">
        <v>2021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60" customFormat="1" ht="49.9" customHeight="1" x14ac:dyDescent="0.2">
      <c r="A11" s="72">
        <v>1</v>
      </c>
      <c r="B11" s="149" t="s">
        <v>172</v>
      </c>
      <c r="C11" s="186">
        <v>32</v>
      </c>
      <c r="D11" s="61">
        <v>31</v>
      </c>
      <c r="E11" s="145">
        <v>2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x14ac:dyDescent="0.2">
      <c r="A12" s="265" t="s">
        <v>140</v>
      </c>
      <c r="B12" s="265"/>
      <c r="C12" s="265"/>
      <c r="D12" s="265"/>
      <c r="E12" s="265"/>
      <c r="F12" s="94"/>
      <c r="G12" s="17"/>
      <c r="H12" s="17"/>
      <c r="I12" s="17"/>
      <c r="J12" s="17"/>
      <c r="K12" s="17"/>
      <c r="L12" s="17"/>
      <c r="M12" s="17"/>
      <c r="N12" s="17"/>
      <c r="O12" s="17"/>
      <c r="P12" s="16"/>
    </row>
    <row r="13" spans="1:16" ht="40.15" customHeight="1" x14ac:dyDescent="0.2">
      <c r="A13" s="293" t="s">
        <v>142</v>
      </c>
      <c r="B13" s="294"/>
      <c r="C13" s="294"/>
      <c r="D13" s="294"/>
      <c r="E13" s="294"/>
      <c r="F13" s="22"/>
      <c r="G13" s="22"/>
      <c r="H13" s="22"/>
      <c r="I13" s="22"/>
      <c r="J13" s="22"/>
      <c r="K13" s="23"/>
      <c r="L13" s="22"/>
      <c r="M13" s="22"/>
      <c r="N13" s="22"/>
      <c r="O13" s="24"/>
      <c r="P13" s="24"/>
    </row>
    <row r="14" spans="1:16" ht="40.15" customHeight="1" x14ac:dyDescent="0.2">
      <c r="A14" s="266" t="s">
        <v>143</v>
      </c>
      <c r="B14" s="267"/>
      <c r="C14" s="267"/>
      <c r="D14" s="267"/>
      <c r="E14" s="267"/>
      <c r="F14" s="22"/>
      <c r="G14" s="22"/>
      <c r="H14" s="22"/>
      <c r="I14" s="22"/>
      <c r="J14" s="22"/>
      <c r="K14" s="23"/>
      <c r="L14" s="22"/>
      <c r="M14" s="22"/>
      <c r="N14" s="22"/>
      <c r="O14" s="24"/>
      <c r="P14" s="24"/>
    </row>
    <row r="15" spans="1:16" x14ac:dyDescent="0.2">
      <c r="A15" s="17"/>
      <c r="B15" s="23"/>
      <c r="C15" s="23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4"/>
      <c r="P15" s="24"/>
    </row>
    <row r="997" spans="1:14" ht="19.5" x14ac:dyDescent="0.2">
      <c r="A997" s="96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</row>
    <row r="998" spans="1:14" ht="19.5" x14ac:dyDescent="0.2">
      <c r="A998" s="98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</row>
    <row r="999" spans="1:14" ht="19.5" x14ac:dyDescent="0.2">
      <c r="A999" s="98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</row>
    <row r="1000" spans="1:14" ht="19.5" x14ac:dyDescent="0.2">
      <c r="A1000" s="98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</row>
    <row r="1001" spans="1:14" ht="19.5" x14ac:dyDescent="0.2">
      <c r="A1001" s="98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</row>
    <row r="1002" spans="1:14" ht="19.5" x14ac:dyDescent="0.2">
      <c r="A1002" s="98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</row>
    <row r="1003" spans="1:14" ht="19.5" x14ac:dyDescent="0.2">
      <c r="A1003" s="98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</row>
    <row r="1004" spans="1:14" ht="19.5" x14ac:dyDescent="0.2">
      <c r="A1004" s="98"/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</row>
    <row r="1005" spans="1:14" ht="19.5" x14ac:dyDescent="0.2">
      <c r="A1005" s="98"/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</row>
    <row r="1006" spans="1:14" ht="19.5" x14ac:dyDescent="0.2">
      <c r="A1006" s="98"/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</row>
    <row r="1007" spans="1:14" ht="19.5" x14ac:dyDescent="0.2">
      <c r="A1007" s="98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</row>
    <row r="1008" spans="1:14" ht="19.5" x14ac:dyDescent="0.2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</row>
    <row r="1009" spans="1:14" ht="19.5" x14ac:dyDescent="0.2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</row>
    <row r="1010" spans="1:14" ht="19.5" x14ac:dyDescent="0.2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</row>
    <row r="1011" spans="1:14" ht="19.5" x14ac:dyDescent="0.2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</row>
    <row r="1012" spans="1:14" ht="19.5" x14ac:dyDescent="0.2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</row>
    <row r="1013" spans="1:14" ht="19.5" x14ac:dyDescent="0.2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</row>
    <row r="1014" spans="1:14" ht="19.5" x14ac:dyDescent="0.2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</row>
    <row r="1015" spans="1:14" ht="19.5" x14ac:dyDescent="0.2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</row>
    <row r="1016" spans="1:14" ht="19.5" x14ac:dyDescent="0.2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</row>
  </sheetData>
  <sheetProtection algorithmName="SHA-512" hashValue="jFlrwj5bES07D72bwjqcbaVR0c20nfUvm32uToolAky503kvxBgVC8mTFRi6/wZvv1UvzIQGUsIG66Fg+IysDA==" saltValue="EG5QVJE4lGqihpHxAF0paQ==" spinCount="100000" sheet="1" objects="1" scenarios="1"/>
  <mergeCells count="14">
    <mergeCell ref="A6:E6"/>
    <mergeCell ref="A1:E1"/>
    <mergeCell ref="A2:E2"/>
    <mergeCell ref="A3:E3"/>
    <mergeCell ref="A4:E4"/>
    <mergeCell ref="A5:E5"/>
    <mergeCell ref="A13:E13"/>
    <mergeCell ref="A14:E14"/>
    <mergeCell ref="A12:E12"/>
    <mergeCell ref="A7:E7"/>
    <mergeCell ref="A8:A10"/>
    <mergeCell ref="B8:B10"/>
    <mergeCell ref="C8:E8"/>
    <mergeCell ref="C9:E9"/>
  </mergeCells>
  <hyperlinks>
    <hyperlink ref="G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&amp;RPROFORMA - 10 M</oddHeader>
    <oddFooter>Page &amp;P of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40625" defaultRowHeight="12.75" x14ac:dyDescent="0.2"/>
  <cols>
    <col min="1" max="1" width="3.7109375" style="13" customWidth="1"/>
    <col min="2" max="2" width="12.7109375" style="13" customWidth="1"/>
    <col min="3" max="3" width="15.7109375" style="13" customWidth="1"/>
    <col min="4" max="4" width="20.7109375" style="1" customWidth="1"/>
    <col min="5" max="5" width="3.7109375" style="3" customWidth="1"/>
    <col min="6" max="13" width="8.7109375" style="3" customWidth="1"/>
    <col min="14" max="14" width="8.7109375" style="4" customWidth="1"/>
    <col min="15" max="16" width="8.7109375" style="3" customWidth="1"/>
    <col min="17" max="17" width="5.7109375" style="3" customWidth="1"/>
    <col min="18" max="18" width="18.140625" style="3" bestFit="1" customWidth="1"/>
    <col min="19" max="19" width="6.7109375" style="3" customWidth="1"/>
    <col min="20" max="20" width="6.7109375" style="1" customWidth="1"/>
    <col min="21" max="23" width="6.7109375" style="3" customWidth="1"/>
    <col min="24" max="28" width="25.7109375" style="2" customWidth="1"/>
    <col min="29" max="16384" width="9.140625" style="2"/>
  </cols>
  <sheetData>
    <row r="1" spans="1:23" ht="15.75" x14ac:dyDescent="0.2">
      <c r="A1" s="233" t="s">
        <v>137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R1" s="164" t="s">
        <v>101</v>
      </c>
    </row>
    <row r="2" spans="1:23" ht="18" x14ac:dyDescent="0.2">
      <c r="A2" s="234" t="s">
        <v>145</v>
      </c>
      <c r="B2" s="234"/>
      <c r="C2" s="234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39"/>
      <c r="R2" s="154" t="s">
        <v>57</v>
      </c>
      <c r="S2" s="39"/>
      <c r="T2" s="39"/>
      <c r="U2" s="39"/>
      <c r="V2" s="39"/>
      <c r="W2" s="39"/>
    </row>
    <row r="3" spans="1:23" ht="15.75" x14ac:dyDescent="0.2">
      <c r="A3" s="235" t="s">
        <v>146</v>
      </c>
      <c r="B3" s="235"/>
      <c r="C3" s="235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40"/>
      <c r="R3" s="40"/>
      <c r="S3" s="40"/>
      <c r="T3" s="40"/>
      <c r="U3" s="40"/>
      <c r="V3" s="40"/>
      <c r="W3" s="40"/>
    </row>
    <row r="4" spans="1:23" s="38" customFormat="1" ht="15" x14ac:dyDescent="0.2">
      <c r="A4" s="237"/>
      <c r="B4" s="237"/>
      <c r="C4" s="237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41"/>
      <c r="R4" s="41"/>
      <c r="S4" s="41"/>
      <c r="T4" s="41"/>
      <c r="U4" s="41"/>
      <c r="V4" s="41"/>
      <c r="W4" s="41"/>
    </row>
    <row r="5" spans="1:23" s="38" customFormat="1" ht="15" x14ac:dyDescent="0.2">
      <c r="A5" s="239" t="s">
        <v>147</v>
      </c>
      <c r="B5" s="239"/>
      <c r="C5" s="239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41"/>
      <c r="R5" s="41"/>
      <c r="S5" s="41"/>
      <c r="T5" s="41"/>
      <c r="U5" s="41"/>
      <c r="V5" s="41"/>
      <c r="W5" s="41"/>
    </row>
    <row r="6" spans="1:23" s="38" customFormat="1" ht="15" x14ac:dyDescent="0.2">
      <c r="A6" s="240" t="s">
        <v>173</v>
      </c>
      <c r="B6" s="240"/>
      <c r="C6" s="240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42"/>
      <c r="R6" s="42"/>
      <c r="S6" s="42"/>
      <c r="T6" s="42"/>
      <c r="U6" s="42"/>
      <c r="V6" s="42"/>
      <c r="W6" s="42"/>
    </row>
    <row r="7" spans="1:23" s="38" customFormat="1" ht="15" x14ac:dyDescent="0.2">
      <c r="A7" s="242"/>
      <c r="B7" s="242"/>
      <c r="C7" s="242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43"/>
      <c r="R7" s="42"/>
      <c r="S7" s="42"/>
      <c r="T7" s="42"/>
      <c r="U7" s="43"/>
      <c r="V7" s="42"/>
      <c r="W7" s="42"/>
    </row>
    <row r="8" spans="1:23" ht="27" customHeight="1" x14ac:dyDescent="0.2">
      <c r="A8" s="243" t="s">
        <v>59</v>
      </c>
      <c r="B8" s="243" t="s">
        <v>28</v>
      </c>
      <c r="C8" s="244" t="s">
        <v>29</v>
      </c>
      <c r="D8" s="244" t="s">
        <v>0</v>
      </c>
      <c r="E8" s="244" t="s">
        <v>43</v>
      </c>
      <c r="F8" s="244" t="s">
        <v>22</v>
      </c>
      <c r="G8" s="244"/>
      <c r="H8" s="244"/>
      <c r="I8" s="244"/>
      <c r="J8" s="244" t="s">
        <v>14</v>
      </c>
      <c r="K8" s="243" t="s">
        <v>58</v>
      </c>
      <c r="L8" s="243"/>
      <c r="M8" s="243"/>
      <c r="N8" s="243"/>
      <c r="O8" s="243"/>
      <c r="P8" s="244" t="s">
        <v>11</v>
      </c>
    </row>
    <row r="9" spans="1:23" ht="27" customHeight="1" x14ac:dyDescent="0.2">
      <c r="A9" s="244"/>
      <c r="B9" s="243"/>
      <c r="C9" s="244"/>
      <c r="D9" s="244"/>
      <c r="E9" s="244"/>
      <c r="F9" s="66" t="s">
        <v>46</v>
      </c>
      <c r="G9" s="67" t="s">
        <v>20</v>
      </c>
      <c r="H9" s="183" t="s">
        <v>45</v>
      </c>
      <c r="I9" s="183" t="s">
        <v>32</v>
      </c>
      <c r="J9" s="244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44"/>
    </row>
    <row r="10" spans="1:23" s="35" customFormat="1" ht="49.9" customHeight="1" x14ac:dyDescent="0.2">
      <c r="A10" s="247">
        <v>1</v>
      </c>
      <c r="B10" s="248" t="s">
        <v>148</v>
      </c>
      <c r="C10" s="248" t="s">
        <v>149</v>
      </c>
      <c r="D10" s="248" t="s">
        <v>150</v>
      </c>
      <c r="E10" s="70" t="s">
        <v>30</v>
      </c>
      <c r="F10" s="173">
        <v>22</v>
      </c>
      <c r="G10" s="173">
        <v>22</v>
      </c>
      <c r="H10" s="173">
        <v>0</v>
      </c>
      <c r="I10" s="173">
        <v>0</v>
      </c>
      <c r="J10" s="176">
        <v>100</v>
      </c>
      <c r="K10" s="173">
        <v>0</v>
      </c>
      <c r="L10" s="173">
        <v>0</v>
      </c>
      <c r="M10" s="173">
        <v>9</v>
      </c>
      <c r="N10" s="173">
        <v>9</v>
      </c>
      <c r="O10" s="173">
        <v>4</v>
      </c>
      <c r="P10" s="176">
        <v>57.61</v>
      </c>
      <c r="Q10" s="33"/>
      <c r="R10" s="33"/>
      <c r="S10" s="33"/>
      <c r="T10" s="34"/>
      <c r="U10" s="33"/>
      <c r="V10" s="33"/>
      <c r="W10" s="33"/>
    </row>
    <row r="11" spans="1:23" s="35" customFormat="1" ht="49.9" customHeight="1" x14ac:dyDescent="0.2">
      <c r="A11" s="247"/>
      <c r="B11" s="248"/>
      <c r="C11" s="248"/>
      <c r="D11" s="248"/>
      <c r="E11" s="70" t="s">
        <v>31</v>
      </c>
      <c r="F11" s="173">
        <v>11</v>
      </c>
      <c r="G11" s="173">
        <v>11</v>
      </c>
      <c r="H11" s="173">
        <v>0</v>
      </c>
      <c r="I11" s="173">
        <v>0</v>
      </c>
      <c r="J11" s="176">
        <v>100</v>
      </c>
      <c r="K11" s="173">
        <v>0</v>
      </c>
      <c r="L11" s="173">
        <v>0</v>
      </c>
      <c r="M11" s="173">
        <v>2</v>
      </c>
      <c r="N11" s="173">
        <v>6</v>
      </c>
      <c r="O11" s="173">
        <v>3</v>
      </c>
      <c r="P11" s="176">
        <v>65.45</v>
      </c>
      <c r="Q11" s="33"/>
      <c r="R11" s="33"/>
      <c r="S11" s="33"/>
      <c r="T11" s="34"/>
      <c r="U11" s="33"/>
      <c r="V11" s="33"/>
      <c r="W11" s="33"/>
    </row>
    <row r="12" spans="1:23" s="35" customFormat="1" ht="49.9" customHeight="1" x14ac:dyDescent="0.2">
      <c r="A12" s="247"/>
      <c r="B12" s="248"/>
      <c r="C12" s="248"/>
      <c r="D12" s="248"/>
      <c r="E12" s="56" t="s">
        <v>42</v>
      </c>
      <c r="F12" s="50">
        <v>33</v>
      </c>
      <c r="G12" s="50">
        <v>33</v>
      </c>
      <c r="H12" s="50">
        <v>0</v>
      </c>
      <c r="I12" s="50">
        <v>0</v>
      </c>
      <c r="J12" s="177">
        <v>100</v>
      </c>
      <c r="K12" s="50">
        <v>0</v>
      </c>
      <c r="L12" s="50">
        <v>0</v>
      </c>
      <c r="M12" s="50">
        <v>11</v>
      </c>
      <c r="N12" s="50">
        <v>15</v>
      </c>
      <c r="O12" s="50">
        <v>7</v>
      </c>
      <c r="P12" s="177">
        <v>60.23</v>
      </c>
      <c r="Q12" s="33"/>
      <c r="R12" s="33"/>
      <c r="S12" s="33"/>
      <c r="T12" s="34"/>
      <c r="U12" s="33"/>
      <c r="V12" s="33"/>
      <c r="W12" s="33"/>
    </row>
    <row r="13" spans="1:23" s="13" customFormat="1" ht="11.25" x14ac:dyDescent="0.2">
      <c r="A13" s="245" t="s">
        <v>140</v>
      </c>
      <c r="B13" s="245"/>
      <c r="C13" s="245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11"/>
      <c r="R13" s="11"/>
      <c r="S13" s="11"/>
      <c r="T13" s="12"/>
      <c r="U13" s="11"/>
      <c r="V13" s="11"/>
      <c r="W13" s="11"/>
    </row>
    <row r="14" spans="1:23" s="63" customFormat="1" ht="40.15" customHeight="1" x14ac:dyDescent="0.2">
      <c r="A14" s="290" t="s">
        <v>142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65"/>
      <c r="R14" s="65"/>
      <c r="S14" s="65"/>
      <c r="T14" s="64"/>
      <c r="U14" s="65"/>
      <c r="V14" s="65"/>
      <c r="W14" s="65"/>
    </row>
    <row r="15" spans="1:23" s="63" customFormat="1" ht="40.15" customHeight="1" x14ac:dyDescent="0.2">
      <c r="A15" s="229" t="s">
        <v>143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65"/>
      <c r="R15" s="65"/>
      <c r="S15" s="65"/>
      <c r="T15" s="64"/>
      <c r="U15" s="65"/>
      <c r="V15" s="65"/>
      <c r="W15" s="65"/>
    </row>
    <row r="997" spans="1:23" ht="19.5" x14ac:dyDescent="0.2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5" x14ac:dyDescent="0.2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5" x14ac:dyDescent="0.2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5" x14ac:dyDescent="0.2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5" x14ac:dyDescent="0.2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5" x14ac:dyDescent="0.2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5" x14ac:dyDescent="0.2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5" x14ac:dyDescent="0.2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5" x14ac:dyDescent="0.2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5" x14ac:dyDescent="0.2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5" x14ac:dyDescent="0.2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5" x14ac:dyDescent="0.2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5" x14ac:dyDescent="0.2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5" x14ac:dyDescent="0.2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5" x14ac:dyDescent="0.2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5" x14ac:dyDescent="0.2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5" x14ac:dyDescent="0.2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5" x14ac:dyDescent="0.2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5" x14ac:dyDescent="0.2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5" x14ac:dyDescent="0.2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7ynmfCgt1uFTi9Gnb3xWwozD/X2VFLXjzSFzn88KJyv2Jz8cNRGOtgsHEuZzJbEzMxPzbNyR9lNRuI8xsHSYqQ==" saltValue="lodmvpxnEnBrM8wKQFT3mg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</oddHeader>
    <oddFooter>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40625" defaultRowHeight="12.75" x14ac:dyDescent="0.2"/>
  <cols>
    <col min="1" max="1" width="3.7109375" style="13" customWidth="1"/>
    <col min="2" max="2" width="12.7109375" style="13" customWidth="1"/>
    <col min="3" max="3" width="15.7109375" style="13" customWidth="1"/>
    <col min="4" max="4" width="20.7109375" style="1" customWidth="1"/>
    <col min="5" max="5" width="3.7109375" style="3" customWidth="1"/>
    <col min="6" max="13" width="8.7109375" style="3" customWidth="1"/>
    <col min="14" max="14" width="8.7109375" style="4" customWidth="1"/>
    <col min="15" max="16" width="8.7109375" style="3" customWidth="1"/>
    <col min="17" max="17" width="5.7109375" style="3" customWidth="1"/>
    <col min="18" max="18" width="19.28515625" style="3" bestFit="1" customWidth="1"/>
    <col min="19" max="19" width="6.7109375" style="3" customWidth="1"/>
    <col min="20" max="20" width="6.7109375" style="1" customWidth="1"/>
    <col min="21" max="23" width="6.7109375" style="3" customWidth="1"/>
    <col min="24" max="28" width="25.7109375" style="2" customWidth="1"/>
    <col min="29" max="16384" width="9.140625" style="2"/>
  </cols>
  <sheetData>
    <row r="1" spans="1:23" ht="15.75" x14ac:dyDescent="0.2">
      <c r="A1" s="233" t="s">
        <v>137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R1" s="164" t="s">
        <v>102</v>
      </c>
    </row>
    <row r="2" spans="1:23" ht="18" x14ac:dyDescent="0.2">
      <c r="A2" s="234" t="s">
        <v>145</v>
      </c>
      <c r="B2" s="234"/>
      <c r="C2" s="234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39"/>
      <c r="R2" s="154" t="s">
        <v>57</v>
      </c>
      <c r="S2" s="39"/>
      <c r="T2" s="39"/>
      <c r="U2" s="39"/>
      <c r="V2" s="39"/>
      <c r="W2" s="39"/>
    </row>
    <row r="3" spans="1:23" ht="15.75" x14ac:dyDescent="0.2">
      <c r="A3" s="235" t="s">
        <v>146</v>
      </c>
      <c r="B3" s="235"/>
      <c r="C3" s="235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40"/>
      <c r="R3" s="40"/>
      <c r="S3" s="40"/>
      <c r="T3" s="40"/>
      <c r="U3" s="40"/>
      <c r="V3" s="40"/>
      <c r="W3" s="40"/>
    </row>
    <row r="4" spans="1:23" s="38" customFormat="1" ht="15" x14ac:dyDescent="0.2">
      <c r="A4" s="237"/>
      <c r="B4" s="237"/>
      <c r="C4" s="237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41"/>
      <c r="R4" s="41"/>
      <c r="S4" s="41"/>
      <c r="T4" s="41"/>
      <c r="U4" s="41"/>
      <c r="V4" s="41"/>
      <c r="W4" s="41"/>
    </row>
    <row r="5" spans="1:23" s="38" customFormat="1" ht="15" x14ac:dyDescent="0.2">
      <c r="A5" s="239" t="s">
        <v>147</v>
      </c>
      <c r="B5" s="239"/>
      <c r="C5" s="239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41"/>
      <c r="R5" s="41"/>
      <c r="S5" s="41"/>
      <c r="T5" s="41"/>
      <c r="U5" s="41"/>
      <c r="V5" s="41"/>
      <c r="W5" s="41"/>
    </row>
    <row r="6" spans="1:23" s="38" customFormat="1" ht="15" x14ac:dyDescent="0.2">
      <c r="A6" s="240" t="s">
        <v>174</v>
      </c>
      <c r="B6" s="240"/>
      <c r="C6" s="240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42"/>
      <c r="R6" s="42"/>
      <c r="S6" s="42"/>
      <c r="T6" s="42"/>
      <c r="U6" s="42"/>
      <c r="V6" s="42"/>
      <c r="W6" s="42"/>
    </row>
    <row r="7" spans="1:23" s="38" customFormat="1" ht="15" x14ac:dyDescent="0.2">
      <c r="A7" s="242"/>
      <c r="B7" s="242"/>
      <c r="C7" s="242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43"/>
      <c r="R7" s="42"/>
      <c r="S7" s="42"/>
      <c r="T7" s="42"/>
      <c r="U7" s="43"/>
      <c r="V7" s="42"/>
      <c r="W7" s="42"/>
    </row>
    <row r="8" spans="1:23" ht="27" customHeight="1" x14ac:dyDescent="0.2">
      <c r="A8" s="243" t="s">
        <v>59</v>
      </c>
      <c r="B8" s="243" t="s">
        <v>28</v>
      </c>
      <c r="C8" s="244" t="s">
        <v>29</v>
      </c>
      <c r="D8" s="244" t="s">
        <v>0</v>
      </c>
      <c r="E8" s="244" t="s">
        <v>43</v>
      </c>
      <c r="F8" s="244" t="s">
        <v>22</v>
      </c>
      <c r="G8" s="244"/>
      <c r="H8" s="244"/>
      <c r="I8" s="244"/>
      <c r="J8" s="244" t="s">
        <v>14</v>
      </c>
      <c r="K8" s="243" t="s">
        <v>58</v>
      </c>
      <c r="L8" s="243"/>
      <c r="M8" s="243"/>
      <c r="N8" s="243"/>
      <c r="O8" s="243"/>
      <c r="P8" s="244" t="s">
        <v>11</v>
      </c>
    </row>
    <row r="9" spans="1:23" ht="27" customHeight="1" x14ac:dyDescent="0.2">
      <c r="A9" s="244"/>
      <c r="B9" s="243"/>
      <c r="C9" s="244"/>
      <c r="D9" s="244"/>
      <c r="E9" s="244"/>
      <c r="F9" s="66" t="s">
        <v>46</v>
      </c>
      <c r="G9" s="67" t="s">
        <v>20</v>
      </c>
      <c r="H9" s="183" t="s">
        <v>45</v>
      </c>
      <c r="I9" s="183" t="s">
        <v>32</v>
      </c>
      <c r="J9" s="244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44"/>
    </row>
    <row r="10" spans="1:23" s="35" customFormat="1" ht="49.9" customHeight="1" x14ac:dyDescent="0.2">
      <c r="A10" s="247">
        <v>1</v>
      </c>
      <c r="B10" s="248" t="s">
        <v>148</v>
      </c>
      <c r="C10" s="248" t="s">
        <v>149</v>
      </c>
      <c r="D10" s="248" t="s">
        <v>150</v>
      </c>
      <c r="E10" s="70" t="s">
        <v>30</v>
      </c>
      <c r="F10" s="173">
        <v>22</v>
      </c>
      <c r="G10" s="173">
        <v>22</v>
      </c>
      <c r="H10" s="173">
        <v>0</v>
      </c>
      <c r="I10" s="173">
        <v>0</v>
      </c>
      <c r="J10" s="176">
        <v>100</v>
      </c>
      <c r="K10" s="173">
        <v>0</v>
      </c>
      <c r="L10" s="173">
        <v>0</v>
      </c>
      <c r="M10" s="173">
        <v>9</v>
      </c>
      <c r="N10" s="173">
        <v>9</v>
      </c>
      <c r="O10" s="173">
        <v>4</v>
      </c>
      <c r="P10" s="176">
        <v>57.61</v>
      </c>
      <c r="Q10" s="33"/>
      <c r="R10" s="33"/>
      <c r="S10" s="33"/>
      <c r="T10" s="34"/>
      <c r="U10" s="33"/>
      <c r="V10" s="33"/>
      <c r="W10" s="33"/>
    </row>
    <row r="11" spans="1:23" s="35" customFormat="1" ht="49.9" customHeight="1" x14ac:dyDescent="0.2">
      <c r="A11" s="247"/>
      <c r="B11" s="248"/>
      <c r="C11" s="248"/>
      <c r="D11" s="248"/>
      <c r="E11" s="70" t="s">
        <v>31</v>
      </c>
      <c r="F11" s="173">
        <v>11</v>
      </c>
      <c r="G11" s="173">
        <v>11</v>
      </c>
      <c r="H11" s="173">
        <v>0</v>
      </c>
      <c r="I11" s="173">
        <v>0</v>
      </c>
      <c r="J11" s="176">
        <v>100</v>
      </c>
      <c r="K11" s="173">
        <v>0</v>
      </c>
      <c r="L11" s="173">
        <v>0</v>
      </c>
      <c r="M11" s="173">
        <v>2</v>
      </c>
      <c r="N11" s="173">
        <v>6</v>
      </c>
      <c r="O11" s="173">
        <v>3</v>
      </c>
      <c r="P11" s="176">
        <v>65.45</v>
      </c>
      <c r="Q11" s="33"/>
      <c r="R11" s="33"/>
      <c r="S11" s="33"/>
      <c r="T11" s="34"/>
      <c r="U11" s="33"/>
      <c r="V11" s="33"/>
      <c r="W11" s="33"/>
    </row>
    <row r="12" spans="1:23" s="35" customFormat="1" ht="49.9" customHeight="1" x14ac:dyDescent="0.2">
      <c r="A12" s="247"/>
      <c r="B12" s="248"/>
      <c r="C12" s="248"/>
      <c r="D12" s="248"/>
      <c r="E12" s="56" t="s">
        <v>42</v>
      </c>
      <c r="F12" s="50">
        <v>33</v>
      </c>
      <c r="G12" s="50">
        <v>33</v>
      </c>
      <c r="H12" s="50">
        <v>0</v>
      </c>
      <c r="I12" s="50">
        <v>0</v>
      </c>
      <c r="J12" s="177">
        <v>100</v>
      </c>
      <c r="K12" s="50">
        <v>0</v>
      </c>
      <c r="L12" s="50">
        <v>0</v>
      </c>
      <c r="M12" s="50">
        <v>11</v>
      </c>
      <c r="N12" s="50">
        <v>15</v>
      </c>
      <c r="O12" s="50">
        <v>7</v>
      </c>
      <c r="P12" s="177">
        <v>60.23</v>
      </c>
      <c r="Q12" s="33"/>
      <c r="R12" s="33"/>
      <c r="S12" s="33"/>
      <c r="T12" s="34"/>
      <c r="U12" s="33"/>
      <c r="V12" s="33"/>
      <c r="W12" s="33"/>
    </row>
    <row r="13" spans="1:23" s="13" customFormat="1" ht="11.25" x14ac:dyDescent="0.2">
      <c r="A13" s="245" t="s">
        <v>140</v>
      </c>
      <c r="B13" s="245"/>
      <c r="C13" s="245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11"/>
      <c r="R13" s="11"/>
      <c r="S13" s="11"/>
      <c r="T13" s="12"/>
      <c r="U13" s="11"/>
      <c r="V13" s="11"/>
      <c r="W13" s="11"/>
    </row>
    <row r="14" spans="1:23" s="63" customFormat="1" ht="40.15" customHeight="1" x14ac:dyDescent="0.2">
      <c r="A14" s="290" t="s">
        <v>142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65"/>
      <c r="R14" s="65"/>
      <c r="S14" s="65"/>
      <c r="T14" s="64"/>
      <c r="U14" s="65"/>
      <c r="V14" s="65"/>
      <c r="W14" s="65"/>
    </row>
    <row r="15" spans="1:23" s="63" customFormat="1" ht="40.15" customHeight="1" x14ac:dyDescent="0.2">
      <c r="A15" s="229" t="s">
        <v>143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65"/>
      <c r="R15" s="65"/>
      <c r="S15" s="65"/>
      <c r="T15" s="64"/>
      <c r="U15" s="65"/>
      <c r="V15" s="65"/>
      <c r="W15" s="65"/>
    </row>
    <row r="997" spans="1:23" ht="19.5" x14ac:dyDescent="0.2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5" x14ac:dyDescent="0.2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5" x14ac:dyDescent="0.2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5" x14ac:dyDescent="0.2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5" x14ac:dyDescent="0.2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5" x14ac:dyDescent="0.2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5" x14ac:dyDescent="0.2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5" x14ac:dyDescent="0.2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5" x14ac:dyDescent="0.2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5" x14ac:dyDescent="0.2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5" x14ac:dyDescent="0.2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5" x14ac:dyDescent="0.2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5" x14ac:dyDescent="0.2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5" x14ac:dyDescent="0.2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5" x14ac:dyDescent="0.2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5" x14ac:dyDescent="0.2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5" x14ac:dyDescent="0.2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5" x14ac:dyDescent="0.2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5" x14ac:dyDescent="0.2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5" x14ac:dyDescent="0.2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3+dwtB4TtB5OY7rDGCdj7/PiIlUvrOxNbZrlkz2CBoZZdXAb5ID26Ub1huz41v2CxWH+oN2HlXzIpGRzGmOS9g==" saltValue="mI6nyml2D/wYXC1tVpjTGA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A1</oddHeader>
    <oddFooter>Page &amp;P of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40625" defaultRowHeight="12.75" x14ac:dyDescent="0.2"/>
  <cols>
    <col min="1" max="1" width="3.7109375" style="13" customWidth="1"/>
    <col min="2" max="2" width="12.7109375" style="13" customWidth="1"/>
    <col min="3" max="3" width="15.7109375" style="13" customWidth="1"/>
    <col min="4" max="4" width="20.7109375" style="1" customWidth="1"/>
    <col min="5" max="5" width="3.7109375" style="3" customWidth="1"/>
    <col min="6" max="13" width="8.7109375" style="3" customWidth="1"/>
    <col min="14" max="14" width="8.7109375" style="4" customWidth="1"/>
    <col min="15" max="16" width="8.7109375" style="3" customWidth="1"/>
    <col min="17" max="17" width="5.7109375" style="3" customWidth="1"/>
    <col min="18" max="18" width="19.28515625" style="3" bestFit="1" customWidth="1"/>
    <col min="19" max="19" width="6.7109375" style="3" customWidth="1"/>
    <col min="20" max="20" width="6.7109375" style="1" customWidth="1"/>
    <col min="21" max="23" width="6.7109375" style="3" customWidth="1"/>
    <col min="24" max="28" width="25.7109375" style="2" customWidth="1"/>
    <col min="29" max="16384" width="9.140625" style="2"/>
  </cols>
  <sheetData>
    <row r="1" spans="1:23" ht="15.75" x14ac:dyDescent="0.2">
      <c r="A1" s="233" t="s">
        <v>137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R1" s="164" t="s">
        <v>105</v>
      </c>
    </row>
    <row r="2" spans="1:23" ht="18" x14ac:dyDescent="0.2">
      <c r="A2" s="234" t="s">
        <v>145</v>
      </c>
      <c r="B2" s="234"/>
      <c r="C2" s="234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39"/>
      <c r="R2" s="154" t="s">
        <v>57</v>
      </c>
      <c r="S2" s="39"/>
      <c r="T2" s="39"/>
      <c r="U2" s="39"/>
      <c r="V2" s="39"/>
      <c r="W2" s="39"/>
    </row>
    <row r="3" spans="1:23" ht="15.75" x14ac:dyDescent="0.2">
      <c r="A3" s="235" t="s">
        <v>146</v>
      </c>
      <c r="B3" s="235"/>
      <c r="C3" s="235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40"/>
      <c r="R3" s="40"/>
      <c r="S3" s="40"/>
      <c r="T3" s="40"/>
      <c r="U3" s="40"/>
      <c r="V3" s="40"/>
      <c r="W3" s="40"/>
    </row>
    <row r="4" spans="1:23" s="38" customFormat="1" ht="15" x14ac:dyDescent="0.2">
      <c r="A4" s="237"/>
      <c r="B4" s="237"/>
      <c r="C4" s="237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41"/>
      <c r="R4" s="41"/>
      <c r="S4" s="41"/>
      <c r="T4" s="41"/>
      <c r="U4" s="41"/>
      <c r="V4" s="41"/>
      <c r="W4" s="41"/>
    </row>
    <row r="5" spans="1:23" s="38" customFormat="1" ht="15" x14ac:dyDescent="0.2">
      <c r="A5" s="239" t="s">
        <v>147</v>
      </c>
      <c r="B5" s="239"/>
      <c r="C5" s="239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41"/>
      <c r="R5" s="41"/>
      <c r="S5" s="41"/>
      <c r="T5" s="41"/>
      <c r="U5" s="41"/>
      <c r="V5" s="41"/>
      <c r="W5" s="41"/>
    </row>
    <row r="6" spans="1:23" s="38" customFormat="1" ht="15" x14ac:dyDescent="0.2">
      <c r="A6" s="240" t="s">
        <v>175</v>
      </c>
      <c r="B6" s="240"/>
      <c r="C6" s="240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42"/>
      <c r="R6" s="42"/>
      <c r="S6" s="42"/>
      <c r="T6" s="42"/>
      <c r="U6" s="42"/>
      <c r="V6" s="42"/>
      <c r="W6" s="42"/>
    </row>
    <row r="7" spans="1:23" s="38" customFormat="1" ht="15" x14ac:dyDescent="0.2">
      <c r="A7" s="242"/>
      <c r="B7" s="242"/>
      <c r="C7" s="242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43"/>
      <c r="R7" s="42"/>
      <c r="S7" s="42"/>
      <c r="T7" s="42"/>
      <c r="U7" s="43"/>
      <c r="V7" s="42"/>
      <c r="W7" s="42"/>
    </row>
    <row r="8" spans="1:23" ht="27" customHeight="1" x14ac:dyDescent="0.2">
      <c r="A8" s="243" t="s">
        <v>59</v>
      </c>
      <c r="B8" s="243" t="s">
        <v>28</v>
      </c>
      <c r="C8" s="244" t="s">
        <v>29</v>
      </c>
      <c r="D8" s="244" t="s">
        <v>0</v>
      </c>
      <c r="E8" s="244" t="s">
        <v>43</v>
      </c>
      <c r="F8" s="244" t="s">
        <v>22</v>
      </c>
      <c r="G8" s="244"/>
      <c r="H8" s="244"/>
      <c r="I8" s="244"/>
      <c r="J8" s="244" t="s">
        <v>14</v>
      </c>
      <c r="K8" s="243" t="s">
        <v>58</v>
      </c>
      <c r="L8" s="243"/>
      <c r="M8" s="243"/>
      <c r="N8" s="243"/>
      <c r="O8" s="243"/>
      <c r="P8" s="244" t="s">
        <v>11</v>
      </c>
    </row>
    <row r="9" spans="1:23" ht="27" customHeight="1" x14ac:dyDescent="0.2">
      <c r="A9" s="244"/>
      <c r="B9" s="243"/>
      <c r="C9" s="244"/>
      <c r="D9" s="244"/>
      <c r="E9" s="244"/>
      <c r="F9" s="66" t="s">
        <v>46</v>
      </c>
      <c r="G9" s="67" t="s">
        <v>20</v>
      </c>
      <c r="H9" s="183" t="s">
        <v>45</v>
      </c>
      <c r="I9" s="183" t="s">
        <v>32</v>
      </c>
      <c r="J9" s="244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44"/>
    </row>
    <row r="10" spans="1:23" s="35" customFormat="1" ht="49.9" customHeight="1" x14ac:dyDescent="0.2">
      <c r="A10" s="247">
        <v>1</v>
      </c>
      <c r="B10" s="248"/>
      <c r="C10" s="248"/>
      <c r="D10" s="297" t="s">
        <v>176</v>
      </c>
      <c r="E10" s="70" t="s">
        <v>30</v>
      </c>
      <c r="F10" s="173"/>
      <c r="G10" s="173"/>
      <c r="H10" s="173"/>
      <c r="I10" s="173"/>
      <c r="J10" s="176"/>
      <c r="K10" s="173"/>
      <c r="L10" s="173"/>
      <c r="M10" s="173"/>
      <c r="N10" s="173"/>
      <c r="O10" s="173"/>
      <c r="P10" s="176"/>
      <c r="Q10" s="33"/>
      <c r="R10" s="33"/>
      <c r="S10" s="33"/>
      <c r="T10" s="34"/>
      <c r="U10" s="33"/>
      <c r="V10" s="33"/>
      <c r="W10" s="33"/>
    </row>
    <row r="11" spans="1:23" s="35" customFormat="1" ht="49.9" customHeight="1" x14ac:dyDescent="0.2">
      <c r="A11" s="247"/>
      <c r="B11" s="248"/>
      <c r="C11" s="248"/>
      <c r="D11" s="298"/>
      <c r="E11" s="70" t="s">
        <v>31</v>
      </c>
      <c r="F11" s="173"/>
      <c r="G11" s="173"/>
      <c r="H11" s="173"/>
      <c r="I11" s="173"/>
      <c r="J11" s="176"/>
      <c r="K11" s="173"/>
      <c r="L11" s="173"/>
      <c r="M11" s="173"/>
      <c r="N11" s="173"/>
      <c r="O11" s="173"/>
      <c r="P11" s="176"/>
      <c r="Q11" s="33"/>
      <c r="R11" s="33"/>
      <c r="S11" s="33"/>
      <c r="T11" s="34"/>
      <c r="U11" s="33"/>
      <c r="V11" s="33"/>
      <c r="W11" s="33"/>
    </row>
    <row r="12" spans="1:23" s="35" customFormat="1" ht="49.9" customHeight="1" x14ac:dyDescent="0.2">
      <c r="A12" s="247"/>
      <c r="B12" s="248"/>
      <c r="C12" s="248"/>
      <c r="D12" s="299"/>
      <c r="E12" s="56" t="s">
        <v>42</v>
      </c>
      <c r="F12" s="50"/>
      <c r="G12" s="50"/>
      <c r="H12" s="50"/>
      <c r="I12" s="50"/>
      <c r="J12" s="177"/>
      <c r="K12" s="50"/>
      <c r="L12" s="50"/>
      <c r="M12" s="50"/>
      <c r="N12" s="50"/>
      <c r="O12" s="50"/>
      <c r="P12" s="177"/>
      <c r="Q12" s="33"/>
      <c r="R12" s="33"/>
      <c r="S12" s="33"/>
      <c r="T12" s="34"/>
      <c r="U12" s="33"/>
      <c r="V12" s="33"/>
      <c r="W12" s="33"/>
    </row>
    <row r="13" spans="1:23" s="13" customFormat="1" ht="11.25" x14ac:dyDescent="0.2">
      <c r="A13" s="245" t="s">
        <v>140</v>
      </c>
      <c r="B13" s="245"/>
      <c r="C13" s="245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11"/>
      <c r="R13" s="11"/>
      <c r="S13" s="11"/>
      <c r="T13" s="12"/>
      <c r="U13" s="11"/>
      <c r="V13" s="11"/>
      <c r="W13" s="11"/>
    </row>
    <row r="14" spans="1:23" s="63" customFormat="1" ht="40.15" customHeight="1" x14ac:dyDescent="0.2">
      <c r="A14" s="290" t="s">
        <v>142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65"/>
      <c r="R14" s="65"/>
      <c r="S14" s="65"/>
      <c r="T14" s="64"/>
      <c r="U14" s="65"/>
      <c r="V14" s="65"/>
      <c r="W14" s="65"/>
    </row>
    <row r="15" spans="1:23" s="63" customFormat="1" ht="40.15" customHeight="1" x14ac:dyDescent="0.2">
      <c r="A15" s="229" t="s">
        <v>143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65"/>
      <c r="R15" s="65"/>
      <c r="S15" s="65"/>
      <c r="T15" s="64"/>
      <c r="U15" s="65"/>
      <c r="V15" s="65"/>
      <c r="W15" s="65"/>
    </row>
    <row r="997" spans="1:23" ht="19.5" x14ac:dyDescent="0.2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5" x14ac:dyDescent="0.2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5" x14ac:dyDescent="0.2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5" x14ac:dyDescent="0.2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5" x14ac:dyDescent="0.2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5" x14ac:dyDescent="0.2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5" x14ac:dyDescent="0.2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5" x14ac:dyDescent="0.2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5" x14ac:dyDescent="0.2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5" x14ac:dyDescent="0.2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5" x14ac:dyDescent="0.2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5" x14ac:dyDescent="0.2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5" x14ac:dyDescent="0.2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5" x14ac:dyDescent="0.2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5" x14ac:dyDescent="0.2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5" x14ac:dyDescent="0.2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5" x14ac:dyDescent="0.2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5" x14ac:dyDescent="0.2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5" x14ac:dyDescent="0.2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5" x14ac:dyDescent="0.2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vu4brMoT6yPSqZbqYOiX1pTpVLMvnU8fOUO9pcZXS/tJ+yRSxnIu/9kRzZAp0EdtSreq82TSXk/Egpyj8A78+w==" saltValue="A/4wkfRLaAk9NPyfnRvYPQ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A2</oddHeader>
    <oddFooter>Page &amp;P of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40625" defaultRowHeight="12.75" x14ac:dyDescent="0.2"/>
  <cols>
    <col min="1" max="1" width="3.7109375" style="13" customWidth="1"/>
    <col min="2" max="2" width="12.7109375" style="13" customWidth="1"/>
    <col min="3" max="3" width="15.7109375" style="13" customWidth="1"/>
    <col min="4" max="4" width="20.7109375" style="1" customWidth="1"/>
    <col min="5" max="5" width="3.7109375" style="3" customWidth="1"/>
    <col min="6" max="13" width="8.7109375" style="3" customWidth="1"/>
    <col min="14" max="14" width="8.7109375" style="4" customWidth="1"/>
    <col min="15" max="16" width="8.7109375" style="3" customWidth="1"/>
    <col min="17" max="17" width="5.7109375" style="3" customWidth="1"/>
    <col min="18" max="18" width="19.28515625" style="3" bestFit="1" customWidth="1"/>
    <col min="19" max="19" width="6.7109375" style="3" customWidth="1"/>
    <col min="20" max="20" width="6.7109375" style="1" customWidth="1"/>
    <col min="21" max="23" width="6.7109375" style="3" customWidth="1"/>
    <col min="24" max="28" width="25.7109375" style="2" customWidth="1"/>
    <col min="29" max="16384" width="9.140625" style="2"/>
  </cols>
  <sheetData>
    <row r="1" spans="1:23" ht="15.75" x14ac:dyDescent="0.2">
      <c r="A1" s="233" t="s">
        <v>137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R1" s="164" t="s">
        <v>104</v>
      </c>
    </row>
    <row r="2" spans="1:23" ht="18" x14ac:dyDescent="0.2">
      <c r="A2" s="234" t="s">
        <v>145</v>
      </c>
      <c r="B2" s="234"/>
      <c r="C2" s="234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39"/>
      <c r="R2" s="154" t="s">
        <v>57</v>
      </c>
      <c r="S2" s="39"/>
      <c r="T2" s="39"/>
      <c r="U2" s="39"/>
      <c r="V2" s="39"/>
      <c r="W2" s="39"/>
    </row>
    <row r="3" spans="1:23" ht="15.75" x14ac:dyDescent="0.2">
      <c r="A3" s="235" t="s">
        <v>146</v>
      </c>
      <c r="B3" s="235"/>
      <c r="C3" s="235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40"/>
      <c r="R3" s="40"/>
      <c r="S3" s="40"/>
      <c r="T3" s="40"/>
      <c r="U3" s="40"/>
      <c r="V3" s="40"/>
      <c r="W3" s="40"/>
    </row>
    <row r="4" spans="1:23" s="38" customFormat="1" ht="15" x14ac:dyDescent="0.2">
      <c r="A4" s="237"/>
      <c r="B4" s="237"/>
      <c r="C4" s="237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41"/>
      <c r="R4" s="41"/>
      <c r="S4" s="41"/>
      <c r="T4" s="41"/>
      <c r="U4" s="41"/>
      <c r="V4" s="41"/>
      <c r="W4" s="41"/>
    </row>
    <row r="5" spans="1:23" s="38" customFormat="1" ht="15" x14ac:dyDescent="0.2">
      <c r="A5" s="239" t="s">
        <v>147</v>
      </c>
      <c r="B5" s="239"/>
      <c r="C5" s="239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41"/>
      <c r="R5" s="41"/>
      <c r="S5" s="41"/>
      <c r="T5" s="41"/>
      <c r="U5" s="41"/>
      <c r="V5" s="41"/>
      <c r="W5" s="41"/>
    </row>
    <row r="6" spans="1:23" s="38" customFormat="1" ht="15" x14ac:dyDescent="0.2">
      <c r="A6" s="240" t="s">
        <v>177</v>
      </c>
      <c r="B6" s="240"/>
      <c r="C6" s="240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42"/>
      <c r="R6" s="42"/>
      <c r="S6" s="42"/>
      <c r="T6" s="42"/>
      <c r="U6" s="42"/>
      <c r="V6" s="42"/>
      <c r="W6" s="42"/>
    </row>
    <row r="7" spans="1:23" s="38" customFormat="1" ht="15" x14ac:dyDescent="0.2">
      <c r="A7" s="242"/>
      <c r="B7" s="242"/>
      <c r="C7" s="242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43"/>
      <c r="R7" s="42"/>
      <c r="S7" s="42"/>
      <c r="T7" s="42"/>
      <c r="U7" s="43"/>
      <c r="V7" s="42"/>
      <c r="W7" s="42"/>
    </row>
    <row r="8" spans="1:23" ht="27" customHeight="1" x14ac:dyDescent="0.2">
      <c r="A8" s="243" t="s">
        <v>59</v>
      </c>
      <c r="B8" s="243" t="s">
        <v>28</v>
      </c>
      <c r="C8" s="244" t="s">
        <v>29</v>
      </c>
      <c r="D8" s="244" t="s">
        <v>0</v>
      </c>
      <c r="E8" s="244" t="s">
        <v>43</v>
      </c>
      <c r="F8" s="244" t="s">
        <v>22</v>
      </c>
      <c r="G8" s="244"/>
      <c r="H8" s="244"/>
      <c r="I8" s="244"/>
      <c r="J8" s="244" t="s">
        <v>14</v>
      </c>
      <c r="K8" s="243" t="s">
        <v>58</v>
      </c>
      <c r="L8" s="243"/>
      <c r="M8" s="243"/>
      <c r="N8" s="243"/>
      <c r="O8" s="243"/>
      <c r="P8" s="244" t="s">
        <v>11</v>
      </c>
    </row>
    <row r="9" spans="1:23" ht="27" customHeight="1" x14ac:dyDescent="0.2">
      <c r="A9" s="244"/>
      <c r="B9" s="243"/>
      <c r="C9" s="244"/>
      <c r="D9" s="244"/>
      <c r="E9" s="244"/>
      <c r="F9" s="66" t="s">
        <v>46</v>
      </c>
      <c r="G9" s="67" t="s">
        <v>20</v>
      </c>
      <c r="H9" s="183" t="s">
        <v>45</v>
      </c>
      <c r="I9" s="183" t="s">
        <v>32</v>
      </c>
      <c r="J9" s="244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44"/>
    </row>
    <row r="10" spans="1:23" s="35" customFormat="1" ht="49.9" customHeight="1" x14ac:dyDescent="0.2">
      <c r="A10" s="247">
        <v>1</v>
      </c>
      <c r="B10" s="248"/>
      <c r="C10" s="248"/>
      <c r="D10" s="297" t="s">
        <v>176</v>
      </c>
      <c r="E10" s="70" t="s">
        <v>30</v>
      </c>
      <c r="F10" s="173"/>
      <c r="G10" s="173"/>
      <c r="H10" s="173"/>
      <c r="I10" s="173"/>
      <c r="J10" s="176"/>
      <c r="K10" s="173"/>
      <c r="L10" s="173"/>
      <c r="M10" s="173"/>
      <c r="N10" s="173"/>
      <c r="O10" s="173"/>
      <c r="P10" s="176"/>
      <c r="Q10" s="33"/>
      <c r="R10" s="33"/>
      <c r="S10" s="33"/>
      <c r="T10" s="34"/>
      <c r="U10" s="33"/>
      <c r="V10" s="33"/>
      <c r="W10" s="33"/>
    </row>
    <row r="11" spans="1:23" s="35" customFormat="1" ht="49.9" customHeight="1" x14ac:dyDescent="0.2">
      <c r="A11" s="247"/>
      <c r="B11" s="248"/>
      <c r="C11" s="248"/>
      <c r="D11" s="298"/>
      <c r="E11" s="70" t="s">
        <v>31</v>
      </c>
      <c r="F11" s="173"/>
      <c r="G11" s="173"/>
      <c r="H11" s="173"/>
      <c r="I11" s="173"/>
      <c r="J11" s="176"/>
      <c r="K11" s="173"/>
      <c r="L11" s="173"/>
      <c r="M11" s="173"/>
      <c r="N11" s="173"/>
      <c r="O11" s="173"/>
      <c r="P11" s="176"/>
      <c r="Q11" s="33"/>
      <c r="R11" s="33"/>
      <c r="S11" s="33"/>
      <c r="T11" s="34"/>
      <c r="U11" s="33"/>
      <c r="V11" s="33"/>
      <c r="W11" s="33"/>
    </row>
    <row r="12" spans="1:23" s="35" customFormat="1" ht="49.9" customHeight="1" x14ac:dyDescent="0.2">
      <c r="A12" s="247"/>
      <c r="B12" s="248"/>
      <c r="C12" s="248"/>
      <c r="D12" s="299"/>
      <c r="E12" s="56" t="s">
        <v>42</v>
      </c>
      <c r="F12" s="50"/>
      <c r="G12" s="50"/>
      <c r="H12" s="50"/>
      <c r="I12" s="50"/>
      <c r="J12" s="177"/>
      <c r="K12" s="50"/>
      <c r="L12" s="50"/>
      <c r="M12" s="50"/>
      <c r="N12" s="50"/>
      <c r="O12" s="50"/>
      <c r="P12" s="177"/>
      <c r="Q12" s="33"/>
      <c r="R12" s="33"/>
      <c r="S12" s="33"/>
      <c r="T12" s="34"/>
      <c r="U12" s="33"/>
      <c r="V12" s="33"/>
      <c r="W12" s="33"/>
    </row>
    <row r="13" spans="1:23" s="13" customFormat="1" ht="11.25" x14ac:dyDescent="0.2">
      <c r="A13" s="245" t="s">
        <v>140</v>
      </c>
      <c r="B13" s="245"/>
      <c r="C13" s="245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11"/>
      <c r="R13" s="11"/>
      <c r="S13" s="11"/>
      <c r="T13" s="12"/>
      <c r="U13" s="11"/>
      <c r="V13" s="11"/>
      <c r="W13" s="11"/>
    </row>
    <row r="14" spans="1:23" s="63" customFormat="1" ht="40.15" customHeight="1" x14ac:dyDescent="0.2">
      <c r="A14" s="290" t="s">
        <v>142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65"/>
      <c r="R14" s="65"/>
      <c r="S14" s="65"/>
      <c r="T14" s="64"/>
      <c r="U14" s="65"/>
      <c r="V14" s="65"/>
      <c r="W14" s="65"/>
    </row>
    <row r="15" spans="1:23" s="63" customFormat="1" ht="40.15" customHeight="1" x14ac:dyDescent="0.2">
      <c r="A15" s="229" t="s">
        <v>143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65"/>
      <c r="R15" s="65"/>
      <c r="S15" s="65"/>
      <c r="T15" s="64"/>
      <c r="U15" s="65"/>
      <c r="V15" s="65"/>
      <c r="W15" s="65"/>
    </row>
    <row r="997" spans="1:23" ht="19.5" x14ac:dyDescent="0.2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5" x14ac:dyDescent="0.2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5" x14ac:dyDescent="0.2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5" x14ac:dyDescent="0.2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5" x14ac:dyDescent="0.2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5" x14ac:dyDescent="0.2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5" x14ac:dyDescent="0.2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5" x14ac:dyDescent="0.2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5" x14ac:dyDescent="0.2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5" x14ac:dyDescent="0.2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5" x14ac:dyDescent="0.2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5" x14ac:dyDescent="0.2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5" x14ac:dyDescent="0.2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5" x14ac:dyDescent="0.2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5" x14ac:dyDescent="0.2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5" x14ac:dyDescent="0.2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5" x14ac:dyDescent="0.2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5" x14ac:dyDescent="0.2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5" x14ac:dyDescent="0.2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5" x14ac:dyDescent="0.2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AYcc6tJiWK++S1P2+MpyByE/6HW4Zl4bFPmSYIumDWlloZ/yxahiC2V8N7oC9fcqtk5pVjJ0hHl1KU8rmgfdtA==" saltValue="6dSKjd+88u0poWdhWjXKVg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A3</oddHeader>
    <oddFooter>Page &amp;P of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40625" defaultRowHeight="12.75" x14ac:dyDescent="0.2"/>
  <cols>
    <col min="1" max="1" width="3.7109375" style="13" customWidth="1"/>
    <col min="2" max="2" width="12.7109375" style="13" customWidth="1"/>
    <col min="3" max="3" width="15.7109375" style="13" customWidth="1"/>
    <col min="4" max="4" width="20.7109375" style="1" customWidth="1"/>
    <col min="5" max="5" width="3.7109375" style="3" customWidth="1"/>
    <col min="6" max="13" width="8.7109375" style="3" customWidth="1"/>
    <col min="14" max="14" width="8.7109375" style="4" customWidth="1"/>
    <col min="15" max="16" width="8.7109375" style="3" customWidth="1"/>
    <col min="17" max="17" width="5.7109375" style="3" customWidth="1"/>
    <col min="18" max="18" width="19.28515625" style="3" bestFit="1" customWidth="1"/>
    <col min="19" max="19" width="6.7109375" style="3" customWidth="1"/>
    <col min="20" max="20" width="6.7109375" style="1" customWidth="1"/>
    <col min="21" max="23" width="6.7109375" style="3" customWidth="1"/>
    <col min="24" max="28" width="25.7109375" style="2" customWidth="1"/>
    <col min="29" max="16384" width="9.140625" style="2"/>
  </cols>
  <sheetData>
    <row r="1" spans="1:23" ht="15.75" x14ac:dyDescent="0.2">
      <c r="A1" s="233" t="s">
        <v>137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R1" s="164" t="s">
        <v>103</v>
      </c>
    </row>
    <row r="2" spans="1:23" ht="18" x14ac:dyDescent="0.2">
      <c r="A2" s="234" t="s">
        <v>145</v>
      </c>
      <c r="B2" s="234"/>
      <c r="C2" s="234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39"/>
      <c r="R2" s="154" t="s">
        <v>57</v>
      </c>
      <c r="S2" s="39"/>
      <c r="T2" s="39"/>
      <c r="U2" s="39"/>
      <c r="V2" s="39"/>
      <c r="W2" s="39"/>
    </row>
    <row r="3" spans="1:23" ht="15.75" x14ac:dyDescent="0.2">
      <c r="A3" s="235" t="s">
        <v>146</v>
      </c>
      <c r="B3" s="235"/>
      <c r="C3" s="235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40"/>
      <c r="R3" s="40"/>
      <c r="S3" s="40"/>
      <c r="T3" s="40"/>
      <c r="U3" s="40"/>
      <c r="V3" s="40"/>
      <c r="W3" s="40"/>
    </row>
    <row r="4" spans="1:23" s="38" customFormat="1" ht="15" x14ac:dyDescent="0.2">
      <c r="A4" s="237"/>
      <c r="B4" s="237"/>
      <c r="C4" s="237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41"/>
      <c r="R4" s="41"/>
      <c r="S4" s="41"/>
      <c r="T4" s="41"/>
      <c r="U4" s="41"/>
      <c r="V4" s="41"/>
      <c r="W4" s="41"/>
    </row>
    <row r="5" spans="1:23" s="38" customFormat="1" ht="15" x14ac:dyDescent="0.2">
      <c r="A5" s="239" t="s">
        <v>147</v>
      </c>
      <c r="B5" s="239"/>
      <c r="C5" s="239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41"/>
      <c r="R5" s="41"/>
      <c r="S5" s="41"/>
      <c r="T5" s="41"/>
      <c r="U5" s="41"/>
      <c r="V5" s="41"/>
      <c r="W5" s="41"/>
    </row>
    <row r="6" spans="1:23" s="38" customFormat="1" ht="15" x14ac:dyDescent="0.2">
      <c r="A6" s="240" t="s">
        <v>178</v>
      </c>
      <c r="B6" s="240"/>
      <c r="C6" s="240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42"/>
      <c r="R6" s="42"/>
      <c r="S6" s="42"/>
      <c r="T6" s="42"/>
      <c r="U6" s="42"/>
      <c r="V6" s="42"/>
      <c r="W6" s="42"/>
    </row>
    <row r="7" spans="1:23" s="38" customFormat="1" ht="15" x14ac:dyDescent="0.2">
      <c r="A7" s="242"/>
      <c r="B7" s="242"/>
      <c r="C7" s="242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43"/>
      <c r="R7" s="42"/>
      <c r="S7" s="42"/>
      <c r="T7" s="42"/>
      <c r="U7" s="43"/>
      <c r="V7" s="42"/>
      <c r="W7" s="42"/>
    </row>
    <row r="8" spans="1:23" ht="27" customHeight="1" x14ac:dyDescent="0.2">
      <c r="A8" s="243" t="s">
        <v>59</v>
      </c>
      <c r="B8" s="243" t="s">
        <v>28</v>
      </c>
      <c r="C8" s="244" t="s">
        <v>29</v>
      </c>
      <c r="D8" s="244" t="s">
        <v>0</v>
      </c>
      <c r="E8" s="244" t="s">
        <v>43</v>
      </c>
      <c r="F8" s="244" t="s">
        <v>22</v>
      </c>
      <c r="G8" s="244"/>
      <c r="H8" s="244"/>
      <c r="I8" s="244"/>
      <c r="J8" s="244" t="s">
        <v>14</v>
      </c>
      <c r="K8" s="243" t="s">
        <v>58</v>
      </c>
      <c r="L8" s="243"/>
      <c r="M8" s="243"/>
      <c r="N8" s="243"/>
      <c r="O8" s="243"/>
      <c r="P8" s="244" t="s">
        <v>11</v>
      </c>
    </row>
    <row r="9" spans="1:23" ht="27" customHeight="1" x14ac:dyDescent="0.2">
      <c r="A9" s="244"/>
      <c r="B9" s="243"/>
      <c r="C9" s="244"/>
      <c r="D9" s="244"/>
      <c r="E9" s="244"/>
      <c r="F9" s="66" t="s">
        <v>46</v>
      </c>
      <c r="G9" s="67" t="s">
        <v>20</v>
      </c>
      <c r="H9" s="183" t="s">
        <v>45</v>
      </c>
      <c r="I9" s="183" t="s">
        <v>32</v>
      </c>
      <c r="J9" s="244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44"/>
    </row>
    <row r="10" spans="1:23" s="35" customFormat="1" ht="49.9" customHeight="1" x14ac:dyDescent="0.2">
      <c r="A10" s="247">
        <v>1</v>
      </c>
      <c r="B10" s="248"/>
      <c r="C10" s="248"/>
      <c r="D10" s="297" t="s">
        <v>176</v>
      </c>
      <c r="E10" s="70" t="s">
        <v>30</v>
      </c>
      <c r="F10" s="173"/>
      <c r="G10" s="173"/>
      <c r="H10" s="173"/>
      <c r="I10" s="173"/>
      <c r="J10" s="176"/>
      <c r="K10" s="173"/>
      <c r="L10" s="173"/>
      <c r="M10" s="173"/>
      <c r="N10" s="173"/>
      <c r="O10" s="173"/>
      <c r="P10" s="176"/>
      <c r="Q10" s="33"/>
      <c r="R10" s="33"/>
      <c r="S10" s="33"/>
      <c r="T10" s="34"/>
      <c r="U10" s="33"/>
      <c r="V10" s="33"/>
      <c r="W10" s="33"/>
    </row>
    <row r="11" spans="1:23" s="35" customFormat="1" ht="49.9" customHeight="1" x14ac:dyDescent="0.2">
      <c r="A11" s="247"/>
      <c r="B11" s="248"/>
      <c r="C11" s="248"/>
      <c r="D11" s="298"/>
      <c r="E11" s="70" t="s">
        <v>31</v>
      </c>
      <c r="F11" s="173"/>
      <c r="G11" s="173"/>
      <c r="H11" s="173"/>
      <c r="I11" s="173"/>
      <c r="J11" s="176"/>
      <c r="K11" s="173"/>
      <c r="L11" s="173"/>
      <c r="M11" s="173"/>
      <c r="N11" s="173"/>
      <c r="O11" s="173"/>
      <c r="P11" s="176"/>
      <c r="Q11" s="33"/>
      <c r="R11" s="33"/>
      <c r="S11" s="33"/>
      <c r="T11" s="34"/>
      <c r="U11" s="33"/>
      <c r="V11" s="33"/>
      <c r="W11" s="33"/>
    </row>
    <row r="12" spans="1:23" s="35" customFormat="1" ht="49.9" customHeight="1" x14ac:dyDescent="0.2">
      <c r="A12" s="247"/>
      <c r="B12" s="248"/>
      <c r="C12" s="248"/>
      <c r="D12" s="299"/>
      <c r="E12" s="56" t="s">
        <v>42</v>
      </c>
      <c r="F12" s="50"/>
      <c r="G12" s="50"/>
      <c r="H12" s="50"/>
      <c r="I12" s="50"/>
      <c r="J12" s="177"/>
      <c r="K12" s="50"/>
      <c r="L12" s="50"/>
      <c r="M12" s="50"/>
      <c r="N12" s="50"/>
      <c r="O12" s="50"/>
      <c r="P12" s="177"/>
      <c r="Q12" s="33"/>
      <c r="R12" s="33"/>
      <c r="S12" s="33"/>
      <c r="T12" s="34"/>
      <c r="U12" s="33"/>
      <c r="V12" s="33"/>
      <c r="W12" s="33"/>
    </row>
    <row r="13" spans="1:23" s="13" customFormat="1" ht="11.25" x14ac:dyDescent="0.2">
      <c r="A13" s="245" t="s">
        <v>140</v>
      </c>
      <c r="B13" s="245"/>
      <c r="C13" s="245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11"/>
      <c r="R13" s="11"/>
      <c r="S13" s="11"/>
      <c r="T13" s="12"/>
      <c r="U13" s="11"/>
      <c r="V13" s="11"/>
      <c r="W13" s="11"/>
    </row>
    <row r="14" spans="1:23" s="63" customFormat="1" ht="40.15" customHeight="1" x14ac:dyDescent="0.2">
      <c r="A14" s="290" t="s">
        <v>142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65"/>
      <c r="R14" s="65"/>
      <c r="S14" s="65"/>
      <c r="T14" s="64"/>
      <c r="U14" s="65"/>
      <c r="V14" s="65"/>
      <c r="W14" s="65"/>
    </row>
    <row r="15" spans="1:23" s="63" customFormat="1" ht="40.15" customHeight="1" x14ac:dyDescent="0.2">
      <c r="A15" s="229" t="s">
        <v>143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65"/>
      <c r="R15" s="65"/>
      <c r="S15" s="65"/>
      <c r="T15" s="64"/>
      <c r="U15" s="65"/>
      <c r="V15" s="65"/>
      <c r="W15" s="65"/>
    </row>
    <row r="997" spans="1:23" ht="19.5" x14ac:dyDescent="0.2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5" x14ac:dyDescent="0.2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5" x14ac:dyDescent="0.2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5" x14ac:dyDescent="0.2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5" x14ac:dyDescent="0.2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5" x14ac:dyDescent="0.2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5" x14ac:dyDescent="0.2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5" x14ac:dyDescent="0.2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5" x14ac:dyDescent="0.2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5" x14ac:dyDescent="0.2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5" x14ac:dyDescent="0.2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5" x14ac:dyDescent="0.2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5" x14ac:dyDescent="0.2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5" x14ac:dyDescent="0.2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5" x14ac:dyDescent="0.2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5" x14ac:dyDescent="0.2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5" x14ac:dyDescent="0.2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5" x14ac:dyDescent="0.2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5" x14ac:dyDescent="0.2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5" x14ac:dyDescent="0.2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/FHMTA0IWlBayDxY03Q9gCwMdh52iOOPqyR7mfTZ+LchsSLaR596U/r+GuSUz17EzlUIqm/SoN+HxU+A7EHsRw==" saltValue="/XDYaps+TRepPBuPW7Y3Qg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A4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40625" defaultRowHeight="12.75" x14ac:dyDescent="0.2"/>
  <cols>
    <col min="1" max="1" width="3.7109375" style="13" customWidth="1"/>
    <col min="2" max="2" width="12.7109375" style="13" customWidth="1"/>
    <col min="3" max="3" width="15.7109375" style="13" customWidth="1"/>
    <col min="4" max="4" width="20.7109375" style="1" customWidth="1"/>
    <col min="5" max="5" width="3.7109375" style="3" customWidth="1"/>
    <col min="6" max="13" width="8.7109375" style="3" customWidth="1"/>
    <col min="14" max="14" width="8.7109375" style="4" customWidth="1"/>
    <col min="15" max="16" width="8.7109375" style="3" customWidth="1"/>
    <col min="17" max="17" width="5.7109375" style="3" customWidth="1"/>
    <col min="18" max="18" width="18.140625" style="3" bestFit="1" customWidth="1"/>
    <col min="19" max="19" width="6.7109375" style="3" customWidth="1"/>
    <col min="20" max="20" width="6.7109375" style="1" customWidth="1"/>
    <col min="21" max="23" width="6.7109375" style="3" customWidth="1"/>
    <col min="24" max="28" width="25.7109375" style="2" customWidth="1"/>
    <col min="29" max="16384" width="9.140625" style="2"/>
  </cols>
  <sheetData>
    <row r="1" spans="1:23" ht="15.75" x14ac:dyDescent="0.2">
      <c r="A1" s="233" t="s">
        <v>137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R1" s="164" t="s">
        <v>87</v>
      </c>
    </row>
    <row r="2" spans="1:23" ht="18" x14ac:dyDescent="0.2">
      <c r="A2" s="234" t="s">
        <v>145</v>
      </c>
      <c r="B2" s="234"/>
      <c r="C2" s="234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39"/>
      <c r="R2" s="73" t="s">
        <v>57</v>
      </c>
      <c r="S2" s="39"/>
      <c r="T2" s="39"/>
      <c r="U2" s="39"/>
      <c r="V2" s="39"/>
      <c r="W2" s="39"/>
    </row>
    <row r="3" spans="1:23" ht="15.75" x14ac:dyDescent="0.2">
      <c r="A3" s="235" t="s">
        <v>146</v>
      </c>
      <c r="B3" s="235"/>
      <c r="C3" s="235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40"/>
      <c r="R3" s="40"/>
      <c r="S3" s="40"/>
      <c r="T3" s="40"/>
      <c r="U3" s="40"/>
      <c r="V3" s="40"/>
      <c r="W3" s="40"/>
    </row>
    <row r="4" spans="1:23" s="38" customFormat="1" ht="15" x14ac:dyDescent="0.2">
      <c r="A4" s="237"/>
      <c r="B4" s="237"/>
      <c r="C4" s="237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41"/>
      <c r="R4" s="41"/>
      <c r="S4" s="41"/>
      <c r="T4" s="41"/>
      <c r="U4" s="41"/>
      <c r="V4" s="41"/>
      <c r="W4" s="41"/>
    </row>
    <row r="5" spans="1:23" s="38" customFormat="1" ht="15" x14ac:dyDescent="0.2">
      <c r="A5" s="239" t="s">
        <v>147</v>
      </c>
      <c r="B5" s="239"/>
      <c r="C5" s="239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41"/>
      <c r="R5" s="41"/>
      <c r="S5" s="41"/>
      <c r="T5" s="41"/>
      <c r="U5" s="41"/>
      <c r="V5" s="41"/>
      <c r="W5" s="41"/>
    </row>
    <row r="6" spans="1:23" s="38" customFormat="1" ht="15" x14ac:dyDescent="0.2">
      <c r="A6" s="240" t="s">
        <v>144</v>
      </c>
      <c r="B6" s="240"/>
      <c r="C6" s="240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42"/>
      <c r="R6" s="42"/>
      <c r="S6" s="42"/>
      <c r="T6" s="42"/>
      <c r="U6" s="42"/>
      <c r="V6" s="42"/>
      <c r="W6" s="42"/>
    </row>
    <row r="7" spans="1:23" s="38" customFormat="1" ht="15" x14ac:dyDescent="0.2">
      <c r="A7" s="242"/>
      <c r="B7" s="242"/>
      <c r="C7" s="242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43"/>
      <c r="R7" s="42"/>
      <c r="S7" s="42"/>
      <c r="T7" s="42"/>
      <c r="U7" s="43"/>
      <c r="V7" s="42"/>
      <c r="W7" s="42"/>
    </row>
    <row r="8" spans="1:23" ht="27" customHeight="1" x14ac:dyDescent="0.2">
      <c r="A8" s="243" t="s">
        <v>59</v>
      </c>
      <c r="B8" s="243" t="s">
        <v>28</v>
      </c>
      <c r="C8" s="244" t="s">
        <v>29</v>
      </c>
      <c r="D8" s="244" t="s">
        <v>0</v>
      </c>
      <c r="E8" s="244" t="s">
        <v>43</v>
      </c>
      <c r="F8" s="244" t="s">
        <v>22</v>
      </c>
      <c r="G8" s="244"/>
      <c r="H8" s="244"/>
      <c r="I8" s="244"/>
      <c r="J8" s="244" t="s">
        <v>14</v>
      </c>
      <c r="K8" s="243" t="s">
        <v>58</v>
      </c>
      <c r="L8" s="243"/>
      <c r="M8" s="243"/>
      <c r="N8" s="243"/>
      <c r="O8" s="243"/>
      <c r="P8" s="244" t="s">
        <v>11</v>
      </c>
    </row>
    <row r="9" spans="1:23" ht="27" customHeight="1" x14ac:dyDescent="0.2">
      <c r="A9" s="244"/>
      <c r="B9" s="243"/>
      <c r="C9" s="244"/>
      <c r="D9" s="244"/>
      <c r="E9" s="244"/>
      <c r="F9" s="74" t="s">
        <v>46</v>
      </c>
      <c r="G9" s="75" t="s">
        <v>20</v>
      </c>
      <c r="H9" s="183" t="s">
        <v>45</v>
      </c>
      <c r="I9" s="184" t="s">
        <v>32</v>
      </c>
      <c r="J9" s="244"/>
      <c r="K9" s="74" t="s">
        <v>37</v>
      </c>
      <c r="L9" s="74" t="s">
        <v>38</v>
      </c>
      <c r="M9" s="74" t="s">
        <v>40</v>
      </c>
      <c r="N9" s="74" t="s">
        <v>39</v>
      </c>
      <c r="O9" s="74" t="s">
        <v>44</v>
      </c>
      <c r="P9" s="244"/>
    </row>
    <row r="10" spans="1:23" s="35" customFormat="1" ht="49.9" customHeight="1" x14ac:dyDescent="0.2">
      <c r="A10" s="247">
        <v>1</v>
      </c>
      <c r="B10" s="248" t="s">
        <v>148</v>
      </c>
      <c r="C10" s="248" t="s">
        <v>149</v>
      </c>
      <c r="D10" s="248" t="s">
        <v>150</v>
      </c>
      <c r="E10" s="70" t="s">
        <v>30</v>
      </c>
      <c r="F10" s="173">
        <v>50</v>
      </c>
      <c r="G10" s="173">
        <v>50</v>
      </c>
      <c r="H10" s="185">
        <v>0</v>
      </c>
      <c r="I10" s="173">
        <v>0</v>
      </c>
      <c r="J10" s="176">
        <v>100</v>
      </c>
      <c r="K10" s="173">
        <v>0</v>
      </c>
      <c r="L10" s="173">
        <v>13</v>
      </c>
      <c r="M10" s="173">
        <v>17</v>
      </c>
      <c r="N10" s="173">
        <v>18</v>
      </c>
      <c r="O10" s="173">
        <v>2</v>
      </c>
      <c r="P10" s="176">
        <v>57.8</v>
      </c>
      <c r="Q10" s="33"/>
      <c r="R10" s="33"/>
      <c r="S10" s="33"/>
      <c r="T10" s="34"/>
      <c r="U10" s="33"/>
      <c r="V10" s="33"/>
      <c r="W10" s="33"/>
    </row>
    <row r="11" spans="1:23" s="35" customFormat="1" ht="49.9" customHeight="1" x14ac:dyDescent="0.2">
      <c r="A11" s="247"/>
      <c r="B11" s="248"/>
      <c r="C11" s="248"/>
      <c r="D11" s="248"/>
      <c r="E11" s="70" t="s">
        <v>31</v>
      </c>
      <c r="F11" s="173">
        <v>30</v>
      </c>
      <c r="G11" s="173">
        <v>30</v>
      </c>
      <c r="H11" s="173">
        <v>0</v>
      </c>
      <c r="I11" s="173">
        <v>0</v>
      </c>
      <c r="J11" s="176">
        <v>100</v>
      </c>
      <c r="K11" s="173">
        <v>0</v>
      </c>
      <c r="L11" s="173">
        <v>3</v>
      </c>
      <c r="M11" s="173">
        <v>15</v>
      </c>
      <c r="N11" s="173">
        <v>10</v>
      </c>
      <c r="O11" s="173">
        <v>2</v>
      </c>
      <c r="P11" s="176">
        <v>63.75</v>
      </c>
      <c r="Q11" s="33"/>
      <c r="R11" s="33"/>
      <c r="S11" s="33"/>
      <c r="T11" s="34"/>
      <c r="U11" s="33"/>
      <c r="V11" s="33"/>
      <c r="W11" s="33"/>
    </row>
    <row r="12" spans="1:23" s="35" customFormat="1" ht="49.9" customHeight="1" x14ac:dyDescent="0.2">
      <c r="A12" s="247"/>
      <c r="B12" s="248"/>
      <c r="C12" s="248"/>
      <c r="D12" s="248"/>
      <c r="E12" s="56" t="s">
        <v>42</v>
      </c>
      <c r="F12" s="50">
        <v>80</v>
      </c>
      <c r="G12" s="50">
        <v>80</v>
      </c>
      <c r="H12" s="50">
        <v>0</v>
      </c>
      <c r="I12" s="50">
        <v>0</v>
      </c>
      <c r="J12" s="177">
        <v>100</v>
      </c>
      <c r="K12" s="50">
        <v>0</v>
      </c>
      <c r="L12" s="50">
        <v>16</v>
      </c>
      <c r="M12" s="50">
        <v>32</v>
      </c>
      <c r="N12" s="50">
        <v>28</v>
      </c>
      <c r="O12" s="50">
        <v>4</v>
      </c>
      <c r="P12" s="177">
        <v>60.03</v>
      </c>
      <c r="Q12" s="33"/>
      <c r="R12" s="33"/>
      <c r="S12" s="33"/>
      <c r="T12" s="34"/>
      <c r="U12" s="33"/>
      <c r="V12" s="33"/>
      <c r="W12" s="33"/>
    </row>
    <row r="13" spans="1:23" s="13" customFormat="1" ht="11.25" x14ac:dyDescent="0.2">
      <c r="A13" s="245" t="s">
        <v>140</v>
      </c>
      <c r="B13" s="245"/>
      <c r="C13" s="245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11"/>
      <c r="R13" s="11"/>
      <c r="S13" s="11"/>
      <c r="T13" s="12"/>
      <c r="U13" s="11"/>
      <c r="V13" s="11"/>
      <c r="W13" s="11"/>
    </row>
    <row r="14" spans="1:23" s="63" customFormat="1" ht="40.15" customHeight="1" x14ac:dyDescent="0.15">
      <c r="A14" s="231" t="s">
        <v>142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65"/>
      <c r="R14" s="65"/>
      <c r="S14" s="65"/>
      <c r="T14" s="64"/>
      <c r="U14" s="65"/>
      <c r="V14" s="65"/>
      <c r="W14" s="65"/>
    </row>
    <row r="15" spans="1:23" s="63" customFormat="1" ht="40.15" customHeight="1" x14ac:dyDescent="0.2">
      <c r="A15" s="229" t="s">
        <v>143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65"/>
      <c r="R15" s="65"/>
      <c r="S15" s="65"/>
      <c r="T15" s="64"/>
      <c r="U15" s="65"/>
      <c r="V15" s="65"/>
      <c r="W15" s="65"/>
    </row>
    <row r="997" spans="1:23" ht="19.5" x14ac:dyDescent="0.2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5" x14ac:dyDescent="0.2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5" x14ac:dyDescent="0.2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5" x14ac:dyDescent="0.2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5" x14ac:dyDescent="0.2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5" x14ac:dyDescent="0.2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5" x14ac:dyDescent="0.2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5" x14ac:dyDescent="0.2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5" x14ac:dyDescent="0.2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5" x14ac:dyDescent="0.2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5" x14ac:dyDescent="0.2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5" x14ac:dyDescent="0.2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5" x14ac:dyDescent="0.2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5" x14ac:dyDescent="0.2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5" x14ac:dyDescent="0.2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5" x14ac:dyDescent="0.2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5" x14ac:dyDescent="0.2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5" x14ac:dyDescent="0.2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5" x14ac:dyDescent="0.2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5" x14ac:dyDescent="0.2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MZTF/vIvJla4r8I0VmTGXtj3bbSwerKVCmCKV5huh+i5M0XWtaiPyK5em818NQAfS2S0YqrArQDGg1wCQ0ZNOw==" saltValue="9IhSC07zXv0nB8PNTsmxbQ==" spinCount="100000" sheet="1" objects="1" scenarios="1"/>
  <mergeCells count="23">
    <mergeCell ref="A13:P13"/>
    <mergeCell ref="K8:O8"/>
    <mergeCell ref="P8:P9"/>
    <mergeCell ref="A10:A12"/>
    <mergeCell ref="B10:B12"/>
    <mergeCell ref="C10:C12"/>
    <mergeCell ref="D10:D12"/>
    <mergeCell ref="A15:P15"/>
    <mergeCell ref="A14:P14"/>
    <mergeCell ref="A1:P1"/>
    <mergeCell ref="A2:P2"/>
    <mergeCell ref="A3:P3"/>
    <mergeCell ref="A4:P4"/>
    <mergeCell ref="A5:P5"/>
    <mergeCell ref="A6:P6"/>
    <mergeCell ref="A7:P7"/>
    <mergeCell ref="A8:A9"/>
    <mergeCell ref="B8:B9"/>
    <mergeCell ref="C8:C9"/>
    <mergeCell ref="D8:D9"/>
    <mergeCell ref="E8:E9"/>
    <mergeCell ref="F8:I8"/>
    <mergeCell ref="J8:J9"/>
  </mergeCells>
  <hyperlinks>
    <hyperlink ref="R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- 10 A</oddHeader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40625" defaultRowHeight="12.75" x14ac:dyDescent="0.2"/>
  <cols>
    <col min="1" max="1" width="3.7109375" style="2" customWidth="1"/>
    <col min="2" max="2" width="20.7109375" style="1" customWidth="1"/>
    <col min="3" max="3" width="5.7109375" style="1" customWidth="1"/>
    <col min="4" max="16" width="8.7109375" style="1" customWidth="1"/>
    <col min="17" max="17" width="6.7109375" style="1" customWidth="1"/>
    <col min="18" max="18" width="18" style="2" bestFit="1" customWidth="1"/>
    <col min="19" max="22" width="25.7109375" style="2" customWidth="1"/>
    <col min="23" max="16384" width="9.140625" style="2"/>
  </cols>
  <sheetData>
    <row r="1" spans="1:18" ht="15.75" x14ac:dyDescent="0.2">
      <c r="A1" s="233" t="s">
        <v>137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R1" s="164" t="s">
        <v>113</v>
      </c>
    </row>
    <row r="2" spans="1:18" ht="18" x14ac:dyDescent="0.2">
      <c r="A2" s="234" t="s">
        <v>145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39"/>
      <c r="R2" s="154" t="s">
        <v>57</v>
      </c>
    </row>
    <row r="3" spans="1:18" ht="15" x14ac:dyDescent="0.2">
      <c r="A3" s="235" t="s">
        <v>146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78"/>
      <c r="R3" s="71"/>
    </row>
    <row r="4" spans="1:18" s="38" customFormat="1" ht="15" x14ac:dyDescent="0.2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41"/>
    </row>
    <row r="5" spans="1:18" s="38" customFormat="1" ht="15" x14ac:dyDescent="0.2">
      <c r="A5" s="239" t="s">
        <v>147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41"/>
    </row>
    <row r="6" spans="1:18" ht="14.25" x14ac:dyDescent="0.2">
      <c r="A6" s="251" t="s">
        <v>179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4"/>
    </row>
    <row r="7" spans="1:18" ht="14.25" x14ac:dyDescent="0.2">
      <c r="A7" s="242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4"/>
    </row>
    <row r="8" spans="1:18" ht="28.15" customHeight="1" x14ac:dyDescent="0.2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" customHeight="1" x14ac:dyDescent="0.2">
      <c r="A9" s="250">
        <v>1</v>
      </c>
      <c r="B9" s="249" t="s">
        <v>150</v>
      </c>
      <c r="C9" s="174" t="s">
        <v>30</v>
      </c>
      <c r="D9" s="174">
        <v>22</v>
      </c>
      <c r="E9" s="174">
        <v>22</v>
      </c>
      <c r="F9" s="178">
        <v>100</v>
      </c>
      <c r="G9" s="174">
        <v>15</v>
      </c>
      <c r="H9" s="174">
        <v>13</v>
      </c>
      <c r="I9" s="174">
        <v>5</v>
      </c>
      <c r="J9" s="174">
        <v>25</v>
      </c>
      <c r="K9" s="174">
        <v>15</v>
      </c>
      <c r="L9" s="174">
        <v>9</v>
      </c>
      <c r="M9" s="174">
        <v>26</v>
      </c>
      <c r="N9" s="174">
        <v>2</v>
      </c>
      <c r="O9" s="174">
        <v>0</v>
      </c>
      <c r="P9" s="178">
        <v>57.61</v>
      </c>
    </row>
    <row r="10" spans="1:18" ht="49.9" customHeight="1" x14ac:dyDescent="0.2">
      <c r="A10" s="250"/>
      <c r="B10" s="249"/>
      <c r="C10" s="174" t="s">
        <v>31</v>
      </c>
      <c r="D10" s="174">
        <v>11</v>
      </c>
      <c r="E10" s="174">
        <v>11</v>
      </c>
      <c r="F10" s="178">
        <v>100</v>
      </c>
      <c r="G10" s="174">
        <v>9</v>
      </c>
      <c r="H10" s="174">
        <v>11</v>
      </c>
      <c r="I10" s="174">
        <v>6</v>
      </c>
      <c r="J10" s="174">
        <v>8</v>
      </c>
      <c r="K10" s="174">
        <v>8</v>
      </c>
      <c r="L10" s="174">
        <v>5</v>
      </c>
      <c r="M10" s="174">
        <v>8</v>
      </c>
      <c r="N10" s="174">
        <v>0</v>
      </c>
      <c r="O10" s="174">
        <v>0</v>
      </c>
      <c r="P10" s="178">
        <v>65.45</v>
      </c>
    </row>
    <row r="11" spans="1:18" ht="49.9" customHeight="1" x14ac:dyDescent="0.2">
      <c r="A11" s="250"/>
      <c r="B11" s="249"/>
      <c r="C11" s="50" t="s">
        <v>42</v>
      </c>
      <c r="D11" s="50">
        <v>33</v>
      </c>
      <c r="E11" s="50">
        <v>33</v>
      </c>
      <c r="F11" s="177">
        <v>100</v>
      </c>
      <c r="G11" s="50">
        <v>24</v>
      </c>
      <c r="H11" s="50">
        <v>24</v>
      </c>
      <c r="I11" s="50">
        <v>11</v>
      </c>
      <c r="J11" s="50">
        <v>33</v>
      </c>
      <c r="K11" s="50">
        <v>23</v>
      </c>
      <c r="L11" s="50">
        <v>14</v>
      </c>
      <c r="M11" s="50">
        <v>34</v>
      </c>
      <c r="N11" s="50">
        <v>2</v>
      </c>
      <c r="O11" s="50">
        <v>0</v>
      </c>
      <c r="P11" s="177">
        <v>60.23</v>
      </c>
    </row>
    <row r="12" spans="1:18" s="13" customFormat="1" ht="11.25" x14ac:dyDescent="0.2">
      <c r="A12" s="245" t="s">
        <v>140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12"/>
    </row>
    <row r="13" spans="1:18" s="13" customFormat="1" ht="40.15" customHeight="1" x14ac:dyDescent="0.15">
      <c r="A13" s="231" t="s">
        <v>142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12"/>
    </row>
    <row r="14" spans="1:18" s="13" customFormat="1" ht="40.15" customHeight="1" x14ac:dyDescent="0.2">
      <c r="A14" s="229" t="s">
        <v>143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12"/>
    </row>
    <row r="995" spans="1:17" ht="19.5" x14ac:dyDescent="0.2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5" x14ac:dyDescent="0.2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5" x14ac:dyDescent="0.2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5" x14ac:dyDescent="0.2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5" x14ac:dyDescent="0.2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5" x14ac:dyDescent="0.2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5" x14ac:dyDescent="0.2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5" x14ac:dyDescent="0.2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5" x14ac:dyDescent="0.2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5" x14ac:dyDescent="0.2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5" x14ac:dyDescent="0.2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5" x14ac:dyDescent="0.2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5" x14ac:dyDescent="0.2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5" x14ac:dyDescent="0.2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5" x14ac:dyDescent="0.2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5" x14ac:dyDescent="0.2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5" x14ac:dyDescent="0.2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5" x14ac:dyDescent="0.2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5" x14ac:dyDescent="0.2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5" x14ac:dyDescent="0.2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9LnRUpHSgMBpEk8coPzdcAuQxH1b096oKSgbK2bm/JzfWQbR/WP5vuXAGj/PfZfDed96+X3BgDGITzWFh+z7XA==" saltValue="dgZOElIAyTsQAtswC0xJLw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</oddHeader>
    <oddFooter>Page &amp;P of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40625" defaultRowHeight="12.75" x14ac:dyDescent="0.2"/>
  <cols>
    <col min="1" max="1" width="3.7109375" style="2" customWidth="1"/>
    <col min="2" max="2" width="20.7109375" style="1" customWidth="1"/>
    <col min="3" max="3" width="5.7109375" style="1" customWidth="1"/>
    <col min="4" max="16" width="8.7109375" style="1" customWidth="1"/>
    <col min="17" max="17" width="6.7109375" style="1" customWidth="1"/>
    <col min="18" max="18" width="19.140625" style="2" bestFit="1" customWidth="1"/>
    <col min="19" max="22" width="25.7109375" style="2" customWidth="1"/>
    <col min="23" max="16384" width="9.140625" style="2"/>
  </cols>
  <sheetData>
    <row r="1" spans="1:18" ht="15.75" x14ac:dyDescent="0.2">
      <c r="A1" s="233" t="s">
        <v>137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R1" s="164" t="s">
        <v>114</v>
      </c>
    </row>
    <row r="2" spans="1:18" ht="18" x14ac:dyDescent="0.2">
      <c r="A2" s="234" t="s">
        <v>145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39"/>
      <c r="R2" s="154" t="s">
        <v>57</v>
      </c>
    </row>
    <row r="3" spans="1:18" ht="15" x14ac:dyDescent="0.2">
      <c r="A3" s="235" t="s">
        <v>146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78"/>
      <c r="R3" s="71"/>
    </row>
    <row r="4" spans="1:18" s="38" customFormat="1" ht="15" x14ac:dyDescent="0.2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41"/>
    </row>
    <row r="5" spans="1:18" s="38" customFormat="1" ht="15" x14ac:dyDescent="0.2">
      <c r="A5" s="239" t="s">
        <v>147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41"/>
    </row>
    <row r="6" spans="1:18" ht="14.25" x14ac:dyDescent="0.2">
      <c r="A6" s="251" t="s">
        <v>180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4"/>
    </row>
    <row r="7" spans="1:18" ht="14.25" x14ac:dyDescent="0.2">
      <c r="A7" s="242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4"/>
    </row>
    <row r="8" spans="1:18" ht="28.15" customHeight="1" x14ac:dyDescent="0.2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" customHeight="1" x14ac:dyDescent="0.2">
      <c r="A9" s="250">
        <v>1</v>
      </c>
      <c r="B9" s="249" t="s">
        <v>150</v>
      </c>
      <c r="C9" s="174" t="s">
        <v>30</v>
      </c>
      <c r="D9" s="174">
        <v>22</v>
      </c>
      <c r="E9" s="174">
        <v>22</v>
      </c>
      <c r="F9" s="178">
        <v>100</v>
      </c>
      <c r="G9" s="174">
        <v>15</v>
      </c>
      <c r="H9" s="174">
        <v>13</v>
      </c>
      <c r="I9" s="174">
        <v>5</v>
      </c>
      <c r="J9" s="174">
        <v>25</v>
      </c>
      <c r="K9" s="174">
        <v>15</v>
      </c>
      <c r="L9" s="174">
        <v>9</v>
      </c>
      <c r="M9" s="174">
        <v>26</v>
      </c>
      <c r="N9" s="174">
        <v>2</v>
      </c>
      <c r="O9" s="174">
        <v>0</v>
      </c>
      <c r="P9" s="178">
        <v>57.61</v>
      </c>
    </row>
    <row r="10" spans="1:18" ht="49.9" customHeight="1" x14ac:dyDescent="0.2">
      <c r="A10" s="250"/>
      <c r="B10" s="249"/>
      <c r="C10" s="174" t="s">
        <v>31</v>
      </c>
      <c r="D10" s="174">
        <v>11</v>
      </c>
      <c r="E10" s="174">
        <v>11</v>
      </c>
      <c r="F10" s="178">
        <v>100</v>
      </c>
      <c r="G10" s="174">
        <v>9</v>
      </c>
      <c r="H10" s="174">
        <v>11</v>
      </c>
      <c r="I10" s="174">
        <v>6</v>
      </c>
      <c r="J10" s="174">
        <v>8</v>
      </c>
      <c r="K10" s="174">
        <v>8</v>
      </c>
      <c r="L10" s="174">
        <v>5</v>
      </c>
      <c r="M10" s="174">
        <v>8</v>
      </c>
      <c r="N10" s="174">
        <v>0</v>
      </c>
      <c r="O10" s="174">
        <v>0</v>
      </c>
      <c r="P10" s="178">
        <v>65.45</v>
      </c>
    </row>
    <row r="11" spans="1:18" ht="49.9" customHeight="1" x14ac:dyDescent="0.2">
      <c r="A11" s="250"/>
      <c r="B11" s="249"/>
      <c r="C11" s="50" t="s">
        <v>42</v>
      </c>
      <c r="D11" s="50">
        <v>33</v>
      </c>
      <c r="E11" s="50">
        <v>33</v>
      </c>
      <c r="F11" s="177">
        <v>100</v>
      </c>
      <c r="G11" s="50">
        <v>24</v>
      </c>
      <c r="H11" s="50">
        <v>24</v>
      </c>
      <c r="I11" s="50">
        <v>11</v>
      </c>
      <c r="J11" s="50">
        <v>33</v>
      </c>
      <c r="K11" s="50">
        <v>23</v>
      </c>
      <c r="L11" s="50">
        <v>14</v>
      </c>
      <c r="M11" s="50">
        <v>34</v>
      </c>
      <c r="N11" s="50">
        <v>2</v>
      </c>
      <c r="O11" s="50">
        <v>0</v>
      </c>
      <c r="P11" s="177">
        <v>60.23</v>
      </c>
    </row>
    <row r="12" spans="1:18" s="13" customFormat="1" ht="11.25" x14ac:dyDescent="0.2">
      <c r="A12" s="245" t="s">
        <v>140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12"/>
    </row>
    <row r="13" spans="1:18" s="13" customFormat="1" ht="40.15" customHeight="1" x14ac:dyDescent="0.15">
      <c r="A13" s="231" t="s">
        <v>142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12"/>
    </row>
    <row r="14" spans="1:18" s="13" customFormat="1" ht="40.15" customHeight="1" x14ac:dyDescent="0.2">
      <c r="A14" s="229" t="s">
        <v>143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12"/>
    </row>
    <row r="995" spans="1:17" ht="19.5" x14ac:dyDescent="0.2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5" x14ac:dyDescent="0.2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5" x14ac:dyDescent="0.2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5" x14ac:dyDescent="0.2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5" x14ac:dyDescent="0.2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5" x14ac:dyDescent="0.2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5" x14ac:dyDescent="0.2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5" x14ac:dyDescent="0.2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5" x14ac:dyDescent="0.2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5" x14ac:dyDescent="0.2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5" x14ac:dyDescent="0.2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5" x14ac:dyDescent="0.2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5" x14ac:dyDescent="0.2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5" x14ac:dyDescent="0.2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5" x14ac:dyDescent="0.2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5" x14ac:dyDescent="0.2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5" x14ac:dyDescent="0.2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5" x14ac:dyDescent="0.2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5" x14ac:dyDescent="0.2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5" x14ac:dyDescent="0.2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ZCqq1D0ArolNemBe3nmu9KSrjGrT1zfhSl2GpAQbJC9tTLSAJIyzDFoc8JwwEQM6Ol+NH3MLcTRfysGaYbJE2Q==" saltValue="3nPA8OG8zyr2jXH2AayicA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B1</oddHeader>
    <oddFooter>Page &amp;P of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40625" defaultRowHeight="12.75" x14ac:dyDescent="0.2"/>
  <cols>
    <col min="1" max="1" width="3.7109375" style="2" customWidth="1"/>
    <col min="2" max="2" width="20.7109375" style="1" customWidth="1"/>
    <col min="3" max="3" width="5.7109375" style="1" customWidth="1"/>
    <col min="4" max="16" width="8.7109375" style="1" customWidth="1"/>
    <col min="17" max="17" width="6.7109375" style="1" customWidth="1"/>
    <col min="18" max="18" width="19.140625" style="2" bestFit="1" customWidth="1"/>
    <col min="19" max="22" width="25.7109375" style="2" customWidth="1"/>
    <col min="23" max="16384" width="9.140625" style="2"/>
  </cols>
  <sheetData>
    <row r="1" spans="1:18" ht="15.75" x14ac:dyDescent="0.2">
      <c r="A1" s="233" t="s">
        <v>137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R1" s="164" t="s">
        <v>115</v>
      </c>
    </row>
    <row r="2" spans="1:18" ht="18" x14ac:dyDescent="0.2">
      <c r="A2" s="234" t="s">
        <v>145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39"/>
      <c r="R2" s="154" t="s">
        <v>57</v>
      </c>
    </row>
    <row r="3" spans="1:18" ht="15" x14ac:dyDescent="0.2">
      <c r="A3" s="235" t="s">
        <v>146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78"/>
      <c r="R3" s="71"/>
    </row>
    <row r="4" spans="1:18" s="38" customFormat="1" ht="15" x14ac:dyDescent="0.2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41"/>
    </row>
    <row r="5" spans="1:18" s="38" customFormat="1" ht="15" x14ac:dyDescent="0.2">
      <c r="A5" s="239" t="s">
        <v>147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41"/>
    </row>
    <row r="6" spans="1:18" ht="14.25" x14ac:dyDescent="0.2">
      <c r="A6" s="251" t="s">
        <v>181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4"/>
    </row>
    <row r="7" spans="1:18" ht="14.25" x14ac:dyDescent="0.2">
      <c r="A7" s="242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4"/>
    </row>
    <row r="8" spans="1:18" ht="28.15" customHeight="1" x14ac:dyDescent="0.2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" customHeight="1" x14ac:dyDescent="0.2">
      <c r="A9" s="250">
        <v>1</v>
      </c>
      <c r="B9" s="300" t="s">
        <v>176</v>
      </c>
      <c r="C9" s="174" t="s">
        <v>30</v>
      </c>
      <c r="D9" s="174"/>
      <c r="E9" s="174"/>
      <c r="F9" s="178"/>
      <c r="G9" s="174"/>
      <c r="H9" s="174"/>
      <c r="I9" s="174"/>
      <c r="J9" s="174"/>
      <c r="K9" s="174"/>
      <c r="L9" s="174"/>
      <c r="M9" s="174"/>
      <c r="N9" s="174"/>
      <c r="O9" s="174"/>
      <c r="P9" s="178"/>
    </row>
    <row r="10" spans="1:18" ht="49.9" customHeight="1" x14ac:dyDescent="0.2">
      <c r="A10" s="250"/>
      <c r="B10" s="301"/>
      <c r="C10" s="174" t="s">
        <v>31</v>
      </c>
      <c r="D10" s="174"/>
      <c r="E10" s="174"/>
      <c r="F10" s="178"/>
      <c r="G10" s="174"/>
      <c r="H10" s="174"/>
      <c r="I10" s="174"/>
      <c r="J10" s="174"/>
      <c r="K10" s="174"/>
      <c r="L10" s="174"/>
      <c r="M10" s="174"/>
      <c r="N10" s="174"/>
      <c r="O10" s="174"/>
      <c r="P10" s="178"/>
    </row>
    <row r="11" spans="1:18" ht="49.9" customHeight="1" x14ac:dyDescent="0.2">
      <c r="A11" s="250"/>
      <c r="B11" s="302"/>
      <c r="C11" s="50" t="s">
        <v>42</v>
      </c>
      <c r="D11" s="50"/>
      <c r="E11" s="50"/>
      <c r="F11" s="177"/>
      <c r="G11" s="50"/>
      <c r="H11" s="50"/>
      <c r="I11" s="50"/>
      <c r="J11" s="50"/>
      <c r="K11" s="50"/>
      <c r="L11" s="50"/>
      <c r="M11" s="50"/>
      <c r="N11" s="50"/>
      <c r="O11" s="50"/>
      <c r="P11" s="177"/>
    </row>
    <row r="12" spans="1:18" s="13" customFormat="1" ht="11.25" x14ac:dyDescent="0.2">
      <c r="A12" s="245" t="s">
        <v>140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12"/>
    </row>
    <row r="13" spans="1:18" s="13" customFormat="1" ht="40.15" customHeight="1" x14ac:dyDescent="0.15">
      <c r="A13" s="231" t="s">
        <v>142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12"/>
    </row>
    <row r="14" spans="1:18" s="13" customFormat="1" ht="40.15" customHeight="1" x14ac:dyDescent="0.2">
      <c r="A14" s="229" t="s">
        <v>143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12"/>
    </row>
    <row r="995" spans="1:17" ht="19.5" x14ac:dyDescent="0.2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5" x14ac:dyDescent="0.2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5" x14ac:dyDescent="0.2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5" x14ac:dyDescent="0.2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5" x14ac:dyDescent="0.2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5" x14ac:dyDescent="0.2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5" x14ac:dyDescent="0.2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5" x14ac:dyDescent="0.2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5" x14ac:dyDescent="0.2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5" x14ac:dyDescent="0.2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5" x14ac:dyDescent="0.2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5" x14ac:dyDescent="0.2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5" x14ac:dyDescent="0.2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5" x14ac:dyDescent="0.2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5" x14ac:dyDescent="0.2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5" x14ac:dyDescent="0.2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5" x14ac:dyDescent="0.2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5" x14ac:dyDescent="0.2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5" x14ac:dyDescent="0.2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5" x14ac:dyDescent="0.2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uCsFRfmrurDwrNUVRcCkd3W7jIYK2VwYsznT21OZBZ3wKLFuDD0xjGm184UX++Voh8obGbg3P69P/M+nuZcrFQ==" saltValue="KZI28HCKEebguTlNwDzunw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B2</oddHeader>
    <oddFooter>Page &amp;P of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40625" defaultRowHeight="12.75" x14ac:dyDescent="0.2"/>
  <cols>
    <col min="1" max="1" width="3.7109375" style="2" customWidth="1"/>
    <col min="2" max="2" width="20.7109375" style="1" customWidth="1"/>
    <col min="3" max="3" width="5.7109375" style="1" customWidth="1"/>
    <col min="4" max="16" width="8.7109375" style="1" customWidth="1"/>
    <col min="17" max="17" width="6.7109375" style="1" customWidth="1"/>
    <col min="18" max="18" width="19.140625" style="2" bestFit="1" customWidth="1"/>
    <col min="19" max="22" width="25.7109375" style="2" customWidth="1"/>
    <col min="23" max="16384" width="9.140625" style="2"/>
  </cols>
  <sheetData>
    <row r="1" spans="1:18" ht="15.75" x14ac:dyDescent="0.2">
      <c r="A1" s="233" t="s">
        <v>137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R1" s="164" t="s">
        <v>116</v>
      </c>
    </row>
    <row r="2" spans="1:18" ht="18" x14ac:dyDescent="0.2">
      <c r="A2" s="234" t="s">
        <v>145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39"/>
      <c r="R2" s="154" t="s">
        <v>57</v>
      </c>
    </row>
    <row r="3" spans="1:18" ht="15" x14ac:dyDescent="0.2">
      <c r="A3" s="235" t="s">
        <v>146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78"/>
      <c r="R3" s="71"/>
    </row>
    <row r="4" spans="1:18" s="38" customFormat="1" ht="15" x14ac:dyDescent="0.2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41"/>
    </row>
    <row r="5" spans="1:18" s="38" customFormat="1" ht="15" x14ac:dyDescent="0.2">
      <c r="A5" s="239" t="s">
        <v>147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41"/>
    </row>
    <row r="6" spans="1:18" ht="14.25" x14ac:dyDescent="0.2">
      <c r="A6" s="251" t="s">
        <v>182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4"/>
    </row>
    <row r="7" spans="1:18" ht="14.25" x14ac:dyDescent="0.2">
      <c r="A7" s="242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4"/>
    </row>
    <row r="8" spans="1:18" ht="28.15" customHeight="1" x14ac:dyDescent="0.2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" customHeight="1" x14ac:dyDescent="0.2">
      <c r="A9" s="250">
        <v>1</v>
      </c>
      <c r="B9" s="300" t="s">
        <v>176</v>
      </c>
      <c r="C9" s="174" t="s">
        <v>30</v>
      </c>
      <c r="D9" s="174"/>
      <c r="E9" s="174"/>
      <c r="F9" s="178"/>
      <c r="G9" s="174"/>
      <c r="H9" s="174"/>
      <c r="I9" s="174"/>
      <c r="J9" s="174"/>
      <c r="K9" s="174"/>
      <c r="L9" s="174"/>
      <c r="M9" s="174"/>
      <c r="N9" s="174"/>
      <c r="O9" s="174"/>
      <c r="P9" s="178"/>
    </row>
    <row r="10" spans="1:18" ht="49.9" customHeight="1" x14ac:dyDescent="0.2">
      <c r="A10" s="250"/>
      <c r="B10" s="301"/>
      <c r="C10" s="174" t="s">
        <v>31</v>
      </c>
      <c r="D10" s="174"/>
      <c r="E10" s="174"/>
      <c r="F10" s="178"/>
      <c r="G10" s="174"/>
      <c r="H10" s="174"/>
      <c r="I10" s="174"/>
      <c r="J10" s="174"/>
      <c r="K10" s="174"/>
      <c r="L10" s="174"/>
      <c r="M10" s="174"/>
      <c r="N10" s="174"/>
      <c r="O10" s="174"/>
      <c r="P10" s="178"/>
    </row>
    <row r="11" spans="1:18" ht="49.9" customHeight="1" x14ac:dyDescent="0.2">
      <c r="A11" s="250"/>
      <c r="B11" s="302"/>
      <c r="C11" s="50" t="s">
        <v>42</v>
      </c>
      <c r="D11" s="50"/>
      <c r="E11" s="50"/>
      <c r="F11" s="177"/>
      <c r="G11" s="50"/>
      <c r="H11" s="50"/>
      <c r="I11" s="50"/>
      <c r="J11" s="50"/>
      <c r="K11" s="50"/>
      <c r="L11" s="50"/>
      <c r="M11" s="50"/>
      <c r="N11" s="50"/>
      <c r="O11" s="50"/>
      <c r="P11" s="177"/>
    </row>
    <row r="12" spans="1:18" s="13" customFormat="1" ht="11.25" x14ac:dyDescent="0.2">
      <c r="A12" s="245" t="s">
        <v>140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12"/>
    </row>
    <row r="13" spans="1:18" s="13" customFormat="1" ht="40.15" customHeight="1" x14ac:dyDescent="0.15">
      <c r="A13" s="231" t="s">
        <v>142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12"/>
    </row>
    <row r="14" spans="1:18" s="13" customFormat="1" ht="40.15" customHeight="1" x14ac:dyDescent="0.2">
      <c r="A14" s="229" t="s">
        <v>143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12"/>
    </row>
    <row r="995" spans="1:17" ht="19.5" x14ac:dyDescent="0.2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5" x14ac:dyDescent="0.2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5" x14ac:dyDescent="0.2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5" x14ac:dyDescent="0.2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5" x14ac:dyDescent="0.2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5" x14ac:dyDescent="0.2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5" x14ac:dyDescent="0.2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5" x14ac:dyDescent="0.2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5" x14ac:dyDescent="0.2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5" x14ac:dyDescent="0.2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5" x14ac:dyDescent="0.2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5" x14ac:dyDescent="0.2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5" x14ac:dyDescent="0.2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5" x14ac:dyDescent="0.2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5" x14ac:dyDescent="0.2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5" x14ac:dyDescent="0.2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5" x14ac:dyDescent="0.2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5" x14ac:dyDescent="0.2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5" x14ac:dyDescent="0.2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5" x14ac:dyDescent="0.2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Ue47IJ16znm5+hkqscazxSoLWL0av/y18ThzVY5l/4GGSG3eNSu3K6oyOYY23zGeBph8TM3EwQaqfp7Q37QQJg==" saltValue="AOevJ1V5OwvVh9bh7RykZA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B3</oddHeader>
    <oddFooter>Page &amp;P of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40625" defaultRowHeight="12.75" x14ac:dyDescent="0.2"/>
  <cols>
    <col min="1" max="1" width="3.7109375" style="2" customWidth="1"/>
    <col min="2" max="2" width="20.7109375" style="1" customWidth="1"/>
    <col min="3" max="3" width="5.7109375" style="1" customWidth="1"/>
    <col min="4" max="16" width="8.7109375" style="1" customWidth="1"/>
    <col min="17" max="17" width="6.7109375" style="1" customWidth="1"/>
    <col min="18" max="18" width="19.140625" style="2" bestFit="1" customWidth="1"/>
    <col min="19" max="22" width="25.7109375" style="2" customWidth="1"/>
    <col min="23" max="16384" width="9.140625" style="2"/>
  </cols>
  <sheetData>
    <row r="1" spans="1:18" ht="15.75" x14ac:dyDescent="0.2">
      <c r="A1" s="233" t="s">
        <v>137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R1" s="164" t="s">
        <v>117</v>
      </c>
    </row>
    <row r="2" spans="1:18" ht="18" x14ac:dyDescent="0.2">
      <c r="A2" s="234" t="s">
        <v>145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39"/>
      <c r="R2" s="154" t="s">
        <v>57</v>
      </c>
    </row>
    <row r="3" spans="1:18" ht="15" x14ac:dyDescent="0.2">
      <c r="A3" s="235" t="s">
        <v>146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78"/>
      <c r="R3" s="71"/>
    </row>
    <row r="4" spans="1:18" s="38" customFormat="1" ht="15" x14ac:dyDescent="0.2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41"/>
    </row>
    <row r="5" spans="1:18" s="38" customFormat="1" ht="15" x14ac:dyDescent="0.2">
      <c r="A5" s="239" t="s">
        <v>147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41"/>
    </row>
    <row r="6" spans="1:18" ht="14.25" x14ac:dyDescent="0.2">
      <c r="A6" s="251" t="s">
        <v>183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4"/>
    </row>
    <row r="7" spans="1:18" ht="14.25" x14ac:dyDescent="0.2">
      <c r="A7" s="242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4"/>
    </row>
    <row r="8" spans="1:18" ht="28.15" customHeight="1" x14ac:dyDescent="0.2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" customHeight="1" x14ac:dyDescent="0.2">
      <c r="A9" s="250">
        <v>1</v>
      </c>
      <c r="B9" s="300" t="s">
        <v>176</v>
      </c>
      <c r="C9" s="174" t="s">
        <v>30</v>
      </c>
      <c r="D9" s="174"/>
      <c r="E9" s="174"/>
      <c r="F9" s="178"/>
      <c r="G9" s="174"/>
      <c r="H9" s="174"/>
      <c r="I9" s="174"/>
      <c r="J9" s="174"/>
      <c r="K9" s="174"/>
      <c r="L9" s="174"/>
      <c r="M9" s="174"/>
      <c r="N9" s="174"/>
      <c r="O9" s="174"/>
      <c r="P9" s="178"/>
    </row>
    <row r="10" spans="1:18" ht="49.9" customHeight="1" x14ac:dyDescent="0.2">
      <c r="A10" s="250"/>
      <c r="B10" s="301"/>
      <c r="C10" s="174" t="s">
        <v>31</v>
      </c>
      <c r="D10" s="174"/>
      <c r="E10" s="174"/>
      <c r="F10" s="178"/>
      <c r="G10" s="174"/>
      <c r="H10" s="174"/>
      <c r="I10" s="174"/>
      <c r="J10" s="174"/>
      <c r="K10" s="174"/>
      <c r="L10" s="174"/>
      <c r="M10" s="174"/>
      <c r="N10" s="174"/>
      <c r="O10" s="174"/>
      <c r="P10" s="178"/>
    </row>
    <row r="11" spans="1:18" ht="49.9" customHeight="1" x14ac:dyDescent="0.2">
      <c r="A11" s="250"/>
      <c r="B11" s="302"/>
      <c r="C11" s="50" t="s">
        <v>42</v>
      </c>
      <c r="D11" s="50"/>
      <c r="E11" s="50"/>
      <c r="F11" s="177"/>
      <c r="G11" s="50"/>
      <c r="H11" s="50"/>
      <c r="I11" s="50"/>
      <c r="J11" s="50"/>
      <c r="K11" s="50"/>
      <c r="L11" s="50"/>
      <c r="M11" s="50"/>
      <c r="N11" s="50"/>
      <c r="O11" s="50"/>
      <c r="P11" s="177"/>
    </row>
    <row r="12" spans="1:18" s="13" customFormat="1" ht="11.25" x14ac:dyDescent="0.2">
      <c r="A12" s="245" t="s">
        <v>140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12"/>
    </row>
    <row r="13" spans="1:18" s="13" customFormat="1" ht="40.15" customHeight="1" x14ac:dyDescent="0.15">
      <c r="A13" s="231" t="s">
        <v>142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12"/>
    </row>
    <row r="14" spans="1:18" s="13" customFormat="1" ht="40.15" customHeight="1" x14ac:dyDescent="0.2">
      <c r="A14" s="229" t="s">
        <v>143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12"/>
    </row>
    <row r="995" spans="1:17" ht="19.5" x14ac:dyDescent="0.2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5" x14ac:dyDescent="0.2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5" x14ac:dyDescent="0.2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5" x14ac:dyDescent="0.2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5" x14ac:dyDescent="0.2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5" x14ac:dyDescent="0.2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5" x14ac:dyDescent="0.2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5" x14ac:dyDescent="0.2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5" x14ac:dyDescent="0.2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5" x14ac:dyDescent="0.2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5" x14ac:dyDescent="0.2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5" x14ac:dyDescent="0.2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5" x14ac:dyDescent="0.2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5" x14ac:dyDescent="0.2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5" x14ac:dyDescent="0.2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5" x14ac:dyDescent="0.2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5" x14ac:dyDescent="0.2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5" x14ac:dyDescent="0.2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5" x14ac:dyDescent="0.2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5" x14ac:dyDescent="0.2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I+4o+3h55dHLs0zhu2dyrPxEHiv8Fc3M368eZg+63/fflU8/1L18giQ5tGSf6X79CF4+vH6902ST7yK7xOTXjA==" saltValue="XND9GmRUJJonLSGpp6I1Zg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B4</oddHeader>
    <oddFooter>Page &amp;P of 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35"/>
  <sheetViews>
    <sheetView showGridLines="0" zoomScaleNormal="100" workbookViewId="0">
      <pane xSplit="18" ySplit="8" topLeftCell="S9" activePane="bottomRight" state="frozen"/>
      <selection activeCell="A8" sqref="A8:A9"/>
      <selection pane="topRight" activeCell="A8" sqref="A8:A9"/>
      <selection pane="bottomLeft" activeCell="A8" sqref="A8:A9"/>
      <selection pane="bottomRight" activeCell="T1" sqref="T1"/>
    </sheetView>
  </sheetViews>
  <sheetFormatPr defaultColWidth="9.140625" defaultRowHeight="24.95" customHeight="1" x14ac:dyDescent="0.2"/>
  <cols>
    <col min="1" max="1" width="3.7109375" style="2" customWidth="1"/>
    <col min="2" max="2" width="25.7109375" style="1" customWidth="1"/>
    <col min="3" max="3" width="3.7109375" style="1" customWidth="1"/>
    <col min="4" max="16" width="8.7109375" style="1" customWidth="1"/>
    <col min="17" max="18" width="8.7109375" style="3" customWidth="1"/>
    <col min="19" max="19" width="6.7109375" style="3" customWidth="1"/>
    <col min="20" max="20" width="18" style="1" bestFit="1" customWidth="1"/>
    <col min="21" max="23" width="6.7109375" style="3" customWidth="1"/>
    <col min="24" max="28" width="25.7109375" style="2" customWidth="1"/>
    <col min="29" max="16384" width="9.140625" style="2"/>
  </cols>
  <sheetData>
    <row r="1" spans="1:23" s="41" customFormat="1" ht="15.75" x14ac:dyDescent="0.2">
      <c r="A1" s="233" t="s">
        <v>137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51"/>
      <c r="T1" s="169" t="s">
        <v>118</v>
      </c>
      <c r="U1" s="51"/>
      <c r="V1" s="51"/>
      <c r="W1" s="51"/>
    </row>
    <row r="2" spans="1:23" s="41" customFormat="1" ht="17.25" x14ac:dyDescent="0.2">
      <c r="A2" s="234" t="s">
        <v>145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T2" s="154" t="s">
        <v>57</v>
      </c>
    </row>
    <row r="3" spans="1:23" s="41" customFormat="1" ht="14.25" x14ac:dyDescent="0.2">
      <c r="A3" s="235" t="s">
        <v>146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</row>
    <row r="4" spans="1:23" s="41" customFormat="1" ht="14.25" x14ac:dyDescent="0.2">
      <c r="A4" s="237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</row>
    <row r="5" spans="1:23" s="41" customFormat="1" ht="14.25" x14ac:dyDescent="0.2">
      <c r="A5" s="239" t="s">
        <v>147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</row>
    <row r="6" spans="1:23" s="41" customFormat="1" ht="14.25" x14ac:dyDescent="0.2">
      <c r="A6" s="240" t="s">
        <v>184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81"/>
      <c r="T6" s="81"/>
      <c r="U6" s="81"/>
      <c r="V6" s="81"/>
      <c r="W6" s="81"/>
    </row>
    <row r="7" spans="1:23" s="41" customFormat="1" ht="14.25" x14ac:dyDescent="0.2">
      <c r="A7" s="239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81"/>
      <c r="T7" s="81"/>
      <c r="U7" s="82"/>
      <c r="V7" s="81"/>
      <c r="W7" s="81"/>
    </row>
    <row r="8" spans="1:23" s="54" customFormat="1" ht="28.15" customHeight="1" x14ac:dyDescent="0.2">
      <c r="A8" s="146" t="s">
        <v>59</v>
      </c>
      <c r="B8" s="147" t="s">
        <v>13</v>
      </c>
      <c r="C8" s="147" t="s">
        <v>43</v>
      </c>
      <c r="D8" s="146" t="s">
        <v>41</v>
      </c>
      <c r="E8" s="146" t="s">
        <v>27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33</v>
      </c>
      <c r="Q8" s="146" t="s">
        <v>12</v>
      </c>
      <c r="R8" s="146" t="s">
        <v>11</v>
      </c>
      <c r="S8" s="52"/>
      <c r="T8" s="53"/>
      <c r="U8" s="52"/>
      <c r="V8" s="52"/>
      <c r="W8" s="52"/>
    </row>
    <row r="9" spans="1:23" s="54" customFormat="1" ht="15.4" customHeight="1" x14ac:dyDescent="0.2">
      <c r="A9" s="250">
        <v>1</v>
      </c>
      <c r="B9" s="253" t="s">
        <v>185</v>
      </c>
      <c r="C9" s="55" t="s">
        <v>30</v>
      </c>
      <c r="D9" s="48">
        <v>22</v>
      </c>
      <c r="E9" s="48">
        <v>22</v>
      </c>
      <c r="F9" s="49">
        <v>100</v>
      </c>
      <c r="G9" s="48">
        <v>2</v>
      </c>
      <c r="H9" s="48">
        <v>1</v>
      </c>
      <c r="I9" s="48">
        <v>1</v>
      </c>
      <c r="J9" s="48">
        <v>3</v>
      </c>
      <c r="K9" s="48">
        <v>4</v>
      </c>
      <c r="L9" s="48">
        <v>5</v>
      </c>
      <c r="M9" s="48">
        <v>5</v>
      </c>
      <c r="N9" s="48">
        <v>1</v>
      </c>
      <c r="O9" s="48">
        <v>0</v>
      </c>
      <c r="P9" s="48">
        <v>22</v>
      </c>
      <c r="Q9" s="48">
        <v>86</v>
      </c>
      <c r="R9" s="49">
        <v>48.86</v>
      </c>
      <c r="S9" s="52"/>
      <c r="T9" s="53"/>
      <c r="U9" s="52"/>
      <c r="V9" s="52"/>
      <c r="W9" s="52"/>
    </row>
    <row r="10" spans="1:23" s="54" customFormat="1" ht="15.4" customHeight="1" x14ac:dyDescent="0.2">
      <c r="A10" s="250"/>
      <c r="B10" s="253"/>
      <c r="C10" s="55" t="s">
        <v>31</v>
      </c>
      <c r="D10" s="48">
        <v>11</v>
      </c>
      <c r="E10" s="48">
        <v>11</v>
      </c>
      <c r="F10" s="49">
        <v>100</v>
      </c>
      <c r="G10" s="48">
        <v>0</v>
      </c>
      <c r="H10" s="48">
        <v>1</v>
      </c>
      <c r="I10" s="48">
        <v>0</v>
      </c>
      <c r="J10" s="48">
        <v>3</v>
      </c>
      <c r="K10" s="48">
        <v>3</v>
      </c>
      <c r="L10" s="48">
        <v>4</v>
      </c>
      <c r="M10" s="48">
        <v>0</v>
      </c>
      <c r="N10" s="48">
        <v>0</v>
      </c>
      <c r="O10" s="48">
        <v>0</v>
      </c>
      <c r="P10" s="48">
        <v>11</v>
      </c>
      <c r="Q10" s="48">
        <v>46</v>
      </c>
      <c r="R10" s="49">
        <v>52.27</v>
      </c>
      <c r="S10" s="52"/>
      <c r="T10" s="53"/>
      <c r="U10" s="52"/>
      <c r="V10" s="52"/>
      <c r="W10" s="52"/>
    </row>
    <row r="11" spans="1:23" s="54" customFormat="1" ht="15.4" customHeight="1" x14ac:dyDescent="0.2">
      <c r="A11" s="250"/>
      <c r="B11" s="253"/>
      <c r="C11" s="56" t="s">
        <v>42</v>
      </c>
      <c r="D11" s="36">
        <v>33</v>
      </c>
      <c r="E11" s="36">
        <v>33</v>
      </c>
      <c r="F11" s="37">
        <v>100</v>
      </c>
      <c r="G11" s="36">
        <v>2</v>
      </c>
      <c r="H11" s="36">
        <v>2</v>
      </c>
      <c r="I11" s="36">
        <v>1</v>
      </c>
      <c r="J11" s="36">
        <v>6</v>
      </c>
      <c r="K11" s="36">
        <v>7</v>
      </c>
      <c r="L11" s="36">
        <v>9</v>
      </c>
      <c r="M11" s="36">
        <v>5</v>
      </c>
      <c r="N11" s="36">
        <v>1</v>
      </c>
      <c r="O11" s="36">
        <v>0</v>
      </c>
      <c r="P11" s="36">
        <v>33</v>
      </c>
      <c r="Q11" s="36">
        <v>132</v>
      </c>
      <c r="R11" s="37">
        <v>50</v>
      </c>
      <c r="S11" s="52"/>
      <c r="T11" s="53"/>
      <c r="U11" s="52"/>
      <c r="V11" s="52"/>
      <c r="W11" s="52"/>
    </row>
    <row r="12" spans="1:23" s="54" customFormat="1" ht="15.4" customHeight="1" x14ac:dyDescent="0.2">
      <c r="A12" s="250">
        <v>2</v>
      </c>
      <c r="B12" s="253" t="s">
        <v>186</v>
      </c>
      <c r="C12" s="55" t="s">
        <v>30</v>
      </c>
      <c r="D12" s="48">
        <v>2</v>
      </c>
      <c r="E12" s="48">
        <v>2</v>
      </c>
      <c r="F12" s="49">
        <v>100</v>
      </c>
      <c r="G12" s="48">
        <v>0</v>
      </c>
      <c r="H12" s="48">
        <v>1</v>
      </c>
      <c r="I12" s="48">
        <v>0</v>
      </c>
      <c r="J12" s="48">
        <v>1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2</v>
      </c>
      <c r="Q12" s="48">
        <v>12</v>
      </c>
      <c r="R12" s="49">
        <v>75</v>
      </c>
      <c r="S12" s="52"/>
      <c r="T12" s="53"/>
      <c r="U12" s="52"/>
      <c r="V12" s="52"/>
      <c r="W12" s="52"/>
    </row>
    <row r="13" spans="1:23" s="54" customFormat="1" ht="15.4" customHeight="1" x14ac:dyDescent="0.2">
      <c r="A13" s="250"/>
      <c r="B13" s="253"/>
      <c r="C13" s="55" t="s">
        <v>31</v>
      </c>
      <c r="D13" s="48">
        <v>6</v>
      </c>
      <c r="E13" s="48">
        <v>6</v>
      </c>
      <c r="F13" s="49">
        <v>100</v>
      </c>
      <c r="G13" s="48">
        <v>6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6</v>
      </c>
      <c r="Q13" s="48">
        <v>48</v>
      </c>
      <c r="R13" s="49">
        <v>100</v>
      </c>
      <c r="S13" s="52"/>
      <c r="T13" s="53"/>
      <c r="U13" s="52"/>
      <c r="V13" s="52"/>
      <c r="W13" s="52"/>
    </row>
    <row r="14" spans="1:23" s="54" customFormat="1" ht="15.4" customHeight="1" x14ac:dyDescent="0.2">
      <c r="A14" s="250"/>
      <c r="B14" s="253"/>
      <c r="C14" s="56" t="s">
        <v>42</v>
      </c>
      <c r="D14" s="36">
        <v>8</v>
      </c>
      <c r="E14" s="36">
        <v>8</v>
      </c>
      <c r="F14" s="37">
        <v>100</v>
      </c>
      <c r="G14" s="36">
        <v>6</v>
      </c>
      <c r="H14" s="36">
        <v>1</v>
      </c>
      <c r="I14" s="36">
        <v>0</v>
      </c>
      <c r="J14" s="36">
        <v>1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8</v>
      </c>
      <c r="Q14" s="36">
        <v>60</v>
      </c>
      <c r="R14" s="37">
        <v>93.75</v>
      </c>
      <c r="S14" s="52"/>
      <c r="T14" s="53"/>
      <c r="U14" s="52"/>
      <c r="V14" s="52"/>
      <c r="W14" s="52"/>
    </row>
    <row r="15" spans="1:23" s="54" customFormat="1" ht="15.4" customHeight="1" x14ac:dyDescent="0.2">
      <c r="A15" s="250">
        <v>3</v>
      </c>
      <c r="B15" s="253" t="s">
        <v>187</v>
      </c>
      <c r="C15" s="55" t="s">
        <v>30</v>
      </c>
      <c r="D15" s="48">
        <v>21</v>
      </c>
      <c r="E15" s="48">
        <v>21</v>
      </c>
      <c r="F15" s="49">
        <v>100</v>
      </c>
      <c r="G15" s="48">
        <v>5</v>
      </c>
      <c r="H15" s="48">
        <v>0</v>
      </c>
      <c r="I15" s="48">
        <v>0</v>
      </c>
      <c r="J15" s="48">
        <v>5</v>
      </c>
      <c r="K15" s="48">
        <v>6</v>
      </c>
      <c r="L15" s="48">
        <v>0</v>
      </c>
      <c r="M15" s="48">
        <v>5</v>
      </c>
      <c r="N15" s="48">
        <v>0</v>
      </c>
      <c r="O15" s="48">
        <v>0</v>
      </c>
      <c r="P15" s="48">
        <v>21</v>
      </c>
      <c r="Q15" s="48">
        <v>99</v>
      </c>
      <c r="R15" s="49">
        <v>58.93</v>
      </c>
      <c r="S15" s="52"/>
      <c r="T15" s="53"/>
      <c r="U15" s="52"/>
      <c r="V15" s="52"/>
      <c r="W15" s="52"/>
    </row>
    <row r="16" spans="1:23" s="54" customFormat="1" ht="15.4" customHeight="1" x14ac:dyDescent="0.2">
      <c r="A16" s="250"/>
      <c r="B16" s="253"/>
      <c r="C16" s="55" t="s">
        <v>31</v>
      </c>
      <c r="D16" s="48">
        <v>5</v>
      </c>
      <c r="E16" s="48">
        <v>5</v>
      </c>
      <c r="F16" s="49">
        <v>100</v>
      </c>
      <c r="G16" s="48">
        <v>1</v>
      </c>
      <c r="H16" s="48">
        <v>1</v>
      </c>
      <c r="I16" s="48">
        <v>1</v>
      </c>
      <c r="J16" s="48">
        <v>0</v>
      </c>
      <c r="K16" s="48">
        <v>0</v>
      </c>
      <c r="L16" s="48">
        <v>0</v>
      </c>
      <c r="M16" s="48">
        <v>2</v>
      </c>
      <c r="N16" s="48">
        <v>0</v>
      </c>
      <c r="O16" s="48">
        <v>0</v>
      </c>
      <c r="P16" s="48">
        <v>5</v>
      </c>
      <c r="Q16" s="48">
        <v>25</v>
      </c>
      <c r="R16" s="49">
        <v>62.5</v>
      </c>
      <c r="S16" s="52"/>
      <c r="T16" s="53"/>
      <c r="U16" s="52"/>
      <c r="V16" s="52"/>
      <c r="W16" s="52"/>
    </row>
    <row r="17" spans="1:23" s="54" customFormat="1" ht="15.4" customHeight="1" x14ac:dyDescent="0.2">
      <c r="A17" s="250"/>
      <c r="B17" s="253"/>
      <c r="C17" s="56" t="s">
        <v>42</v>
      </c>
      <c r="D17" s="36">
        <v>26</v>
      </c>
      <c r="E17" s="36">
        <v>26</v>
      </c>
      <c r="F17" s="37">
        <v>100</v>
      </c>
      <c r="G17" s="36">
        <v>6</v>
      </c>
      <c r="H17" s="36">
        <v>1</v>
      </c>
      <c r="I17" s="36">
        <v>1</v>
      </c>
      <c r="J17" s="36">
        <v>5</v>
      </c>
      <c r="K17" s="36">
        <v>6</v>
      </c>
      <c r="L17" s="36">
        <v>0</v>
      </c>
      <c r="M17" s="36">
        <v>7</v>
      </c>
      <c r="N17" s="36">
        <v>0</v>
      </c>
      <c r="O17" s="36">
        <v>0</v>
      </c>
      <c r="P17" s="36">
        <v>26</v>
      </c>
      <c r="Q17" s="36">
        <v>124</v>
      </c>
      <c r="R17" s="37">
        <v>59.62</v>
      </c>
      <c r="S17" s="52"/>
      <c r="T17" s="53"/>
      <c r="U17" s="52"/>
      <c r="V17" s="52"/>
      <c r="W17" s="52"/>
    </row>
    <row r="18" spans="1:23" s="54" customFormat="1" ht="15.4" customHeight="1" x14ac:dyDescent="0.2">
      <c r="A18" s="250">
        <v>4</v>
      </c>
      <c r="B18" s="253" t="s">
        <v>188</v>
      </c>
      <c r="C18" s="55" t="s">
        <v>30</v>
      </c>
      <c r="D18" s="48">
        <v>22</v>
      </c>
      <c r="E18" s="48">
        <v>22</v>
      </c>
      <c r="F18" s="49">
        <v>100</v>
      </c>
      <c r="G18" s="48">
        <v>2</v>
      </c>
      <c r="H18" s="48">
        <v>3</v>
      </c>
      <c r="I18" s="48">
        <v>0</v>
      </c>
      <c r="J18" s="48">
        <v>5</v>
      </c>
      <c r="K18" s="48">
        <v>3</v>
      </c>
      <c r="L18" s="48">
        <v>2</v>
      </c>
      <c r="M18" s="48">
        <v>7</v>
      </c>
      <c r="N18" s="48">
        <v>0</v>
      </c>
      <c r="O18" s="48">
        <v>0</v>
      </c>
      <c r="P18" s="48">
        <v>22</v>
      </c>
      <c r="Q18" s="48">
        <v>94</v>
      </c>
      <c r="R18" s="49">
        <v>53.41</v>
      </c>
      <c r="S18" s="52"/>
      <c r="T18" s="53"/>
      <c r="U18" s="52"/>
      <c r="V18" s="52"/>
      <c r="W18" s="52"/>
    </row>
    <row r="19" spans="1:23" s="54" customFormat="1" ht="15.4" customHeight="1" x14ac:dyDescent="0.2">
      <c r="A19" s="250"/>
      <c r="B19" s="253"/>
      <c r="C19" s="55" t="s">
        <v>31</v>
      </c>
      <c r="D19" s="48">
        <v>11</v>
      </c>
      <c r="E19" s="48">
        <v>11</v>
      </c>
      <c r="F19" s="49">
        <v>100</v>
      </c>
      <c r="G19" s="48">
        <v>0</v>
      </c>
      <c r="H19" s="48">
        <v>4</v>
      </c>
      <c r="I19" s="48">
        <v>0</v>
      </c>
      <c r="J19" s="48">
        <v>1</v>
      </c>
      <c r="K19" s="48">
        <v>2</v>
      </c>
      <c r="L19" s="48">
        <v>1</v>
      </c>
      <c r="M19" s="48">
        <v>3</v>
      </c>
      <c r="N19" s="48">
        <v>0</v>
      </c>
      <c r="O19" s="48">
        <v>0</v>
      </c>
      <c r="P19" s="48">
        <v>11</v>
      </c>
      <c r="Q19" s="48">
        <v>50</v>
      </c>
      <c r="R19" s="49">
        <v>56.82</v>
      </c>
      <c r="S19" s="52"/>
      <c r="T19" s="53"/>
      <c r="U19" s="52"/>
      <c r="V19" s="52"/>
      <c r="W19" s="52"/>
    </row>
    <row r="20" spans="1:23" s="54" customFormat="1" ht="15.4" customHeight="1" x14ac:dyDescent="0.2">
      <c r="A20" s="250"/>
      <c r="B20" s="253"/>
      <c r="C20" s="56" t="s">
        <v>42</v>
      </c>
      <c r="D20" s="36">
        <v>33</v>
      </c>
      <c r="E20" s="36">
        <v>33</v>
      </c>
      <c r="F20" s="37">
        <v>100</v>
      </c>
      <c r="G20" s="36">
        <v>2</v>
      </c>
      <c r="H20" s="36">
        <v>7</v>
      </c>
      <c r="I20" s="36">
        <v>0</v>
      </c>
      <c r="J20" s="36">
        <v>6</v>
      </c>
      <c r="K20" s="36">
        <v>5</v>
      </c>
      <c r="L20" s="36">
        <v>3</v>
      </c>
      <c r="M20" s="36">
        <v>10</v>
      </c>
      <c r="N20" s="36">
        <v>0</v>
      </c>
      <c r="O20" s="36">
        <v>0</v>
      </c>
      <c r="P20" s="36">
        <v>33</v>
      </c>
      <c r="Q20" s="36">
        <v>144</v>
      </c>
      <c r="R20" s="37">
        <v>54.55</v>
      </c>
      <c r="S20" s="52"/>
      <c r="T20" s="53"/>
      <c r="U20" s="52"/>
      <c r="V20" s="52"/>
      <c r="W20" s="52"/>
    </row>
    <row r="21" spans="1:23" s="54" customFormat="1" ht="15.4" customHeight="1" x14ac:dyDescent="0.2">
      <c r="A21" s="250">
        <v>5</v>
      </c>
      <c r="B21" s="253" t="s">
        <v>189</v>
      </c>
      <c r="C21" s="55" t="s">
        <v>30</v>
      </c>
      <c r="D21" s="48">
        <v>22</v>
      </c>
      <c r="E21" s="48">
        <v>22</v>
      </c>
      <c r="F21" s="49">
        <v>100</v>
      </c>
      <c r="G21" s="48">
        <v>3</v>
      </c>
      <c r="H21" s="48">
        <v>3</v>
      </c>
      <c r="I21" s="48">
        <v>3</v>
      </c>
      <c r="J21" s="48">
        <v>3</v>
      </c>
      <c r="K21" s="48">
        <v>2</v>
      </c>
      <c r="L21" s="48">
        <v>0</v>
      </c>
      <c r="M21" s="48">
        <v>8</v>
      </c>
      <c r="N21" s="48">
        <v>0</v>
      </c>
      <c r="O21" s="48">
        <v>0</v>
      </c>
      <c r="P21" s="48">
        <v>22</v>
      </c>
      <c r="Q21" s="48">
        <v>102</v>
      </c>
      <c r="R21" s="49">
        <v>57.95</v>
      </c>
      <c r="S21" s="52"/>
      <c r="T21" s="53"/>
      <c r="U21" s="52"/>
      <c r="V21" s="52"/>
      <c r="W21" s="52"/>
    </row>
    <row r="22" spans="1:23" s="54" customFormat="1" ht="15.4" customHeight="1" x14ac:dyDescent="0.2">
      <c r="A22" s="250"/>
      <c r="B22" s="253"/>
      <c r="C22" s="55" t="s">
        <v>31</v>
      </c>
      <c r="D22" s="48">
        <v>11</v>
      </c>
      <c r="E22" s="48">
        <v>11</v>
      </c>
      <c r="F22" s="49">
        <v>100</v>
      </c>
      <c r="G22" s="48">
        <v>1</v>
      </c>
      <c r="H22" s="48">
        <v>3</v>
      </c>
      <c r="I22" s="48">
        <v>2</v>
      </c>
      <c r="J22" s="48">
        <v>1</v>
      </c>
      <c r="K22" s="48">
        <v>1</v>
      </c>
      <c r="L22" s="48">
        <v>0</v>
      </c>
      <c r="M22" s="48">
        <v>3</v>
      </c>
      <c r="N22" s="48">
        <v>0</v>
      </c>
      <c r="O22" s="48">
        <v>0</v>
      </c>
      <c r="P22" s="48">
        <v>11</v>
      </c>
      <c r="Q22" s="48">
        <v>56</v>
      </c>
      <c r="R22" s="49">
        <v>63.64</v>
      </c>
      <c r="S22" s="52"/>
      <c r="T22" s="53"/>
      <c r="U22" s="52"/>
      <c r="V22" s="52"/>
      <c r="W22" s="52"/>
    </row>
    <row r="23" spans="1:23" s="54" customFormat="1" ht="15.4" customHeight="1" x14ac:dyDescent="0.2">
      <c r="A23" s="250"/>
      <c r="B23" s="253"/>
      <c r="C23" s="56" t="s">
        <v>42</v>
      </c>
      <c r="D23" s="36">
        <v>33</v>
      </c>
      <c r="E23" s="36">
        <v>33</v>
      </c>
      <c r="F23" s="37">
        <v>100</v>
      </c>
      <c r="G23" s="36">
        <v>4</v>
      </c>
      <c r="H23" s="36">
        <v>6</v>
      </c>
      <c r="I23" s="36">
        <v>5</v>
      </c>
      <c r="J23" s="36">
        <v>4</v>
      </c>
      <c r="K23" s="36">
        <v>3</v>
      </c>
      <c r="L23" s="36">
        <v>0</v>
      </c>
      <c r="M23" s="36">
        <v>11</v>
      </c>
      <c r="N23" s="36">
        <v>0</v>
      </c>
      <c r="O23" s="36">
        <v>0</v>
      </c>
      <c r="P23" s="36">
        <v>33</v>
      </c>
      <c r="Q23" s="36">
        <v>158</v>
      </c>
      <c r="R23" s="37">
        <v>59.85</v>
      </c>
      <c r="S23" s="52"/>
      <c r="T23" s="53"/>
      <c r="U23" s="52"/>
      <c r="V23" s="52"/>
      <c r="W23" s="52"/>
    </row>
    <row r="24" spans="1:23" s="54" customFormat="1" ht="15.4" customHeight="1" x14ac:dyDescent="0.2">
      <c r="A24" s="250">
        <v>6</v>
      </c>
      <c r="B24" s="253" t="s">
        <v>190</v>
      </c>
      <c r="C24" s="55" t="s">
        <v>30</v>
      </c>
      <c r="D24" s="48">
        <v>2</v>
      </c>
      <c r="E24" s="48">
        <v>2</v>
      </c>
      <c r="F24" s="49">
        <v>100</v>
      </c>
      <c r="G24" s="48">
        <v>0</v>
      </c>
      <c r="H24" s="48">
        <v>0</v>
      </c>
      <c r="I24" s="48">
        <v>0</v>
      </c>
      <c r="J24" s="48">
        <v>1</v>
      </c>
      <c r="K24" s="48">
        <v>0</v>
      </c>
      <c r="L24" s="48">
        <v>0</v>
      </c>
      <c r="M24" s="48">
        <v>1</v>
      </c>
      <c r="N24" s="48">
        <v>0</v>
      </c>
      <c r="O24" s="48">
        <v>0</v>
      </c>
      <c r="P24" s="48">
        <v>2</v>
      </c>
      <c r="Q24" s="48">
        <v>7</v>
      </c>
      <c r="R24" s="49">
        <v>43.75</v>
      </c>
      <c r="S24" s="52"/>
      <c r="T24" s="53"/>
      <c r="U24" s="52"/>
      <c r="V24" s="52"/>
      <c r="W24" s="52"/>
    </row>
    <row r="25" spans="1:23" s="54" customFormat="1" ht="15.4" customHeight="1" x14ac:dyDescent="0.2">
      <c r="A25" s="250"/>
      <c r="B25" s="253"/>
      <c r="C25" s="55" t="s">
        <v>31</v>
      </c>
      <c r="D25" s="48">
        <v>7</v>
      </c>
      <c r="E25" s="48">
        <v>7</v>
      </c>
      <c r="F25" s="49">
        <v>100</v>
      </c>
      <c r="G25" s="48">
        <v>0</v>
      </c>
      <c r="H25" s="48">
        <v>1</v>
      </c>
      <c r="I25" s="48">
        <v>2</v>
      </c>
      <c r="J25" s="48">
        <v>2</v>
      </c>
      <c r="K25" s="48">
        <v>2</v>
      </c>
      <c r="L25" s="48">
        <v>0</v>
      </c>
      <c r="M25" s="48">
        <v>0</v>
      </c>
      <c r="N25" s="48">
        <v>0</v>
      </c>
      <c r="O25" s="48">
        <v>0</v>
      </c>
      <c r="P25" s="48">
        <v>7</v>
      </c>
      <c r="Q25" s="48">
        <v>37</v>
      </c>
      <c r="R25" s="49">
        <v>66.069999999999993</v>
      </c>
      <c r="S25" s="52"/>
      <c r="T25" s="53"/>
      <c r="U25" s="52"/>
      <c r="V25" s="52"/>
      <c r="W25" s="52"/>
    </row>
    <row r="26" spans="1:23" s="54" customFormat="1" ht="15.4" customHeight="1" x14ac:dyDescent="0.2">
      <c r="A26" s="250"/>
      <c r="B26" s="253"/>
      <c r="C26" s="56" t="s">
        <v>42</v>
      </c>
      <c r="D26" s="36">
        <v>9</v>
      </c>
      <c r="E26" s="36">
        <v>9</v>
      </c>
      <c r="F26" s="37">
        <v>100</v>
      </c>
      <c r="G26" s="36">
        <v>0</v>
      </c>
      <c r="H26" s="36">
        <v>1</v>
      </c>
      <c r="I26" s="36">
        <v>2</v>
      </c>
      <c r="J26" s="36">
        <v>3</v>
      </c>
      <c r="K26" s="36">
        <v>2</v>
      </c>
      <c r="L26" s="36">
        <v>0</v>
      </c>
      <c r="M26" s="36">
        <v>1</v>
      </c>
      <c r="N26" s="36">
        <v>0</v>
      </c>
      <c r="O26" s="36">
        <v>0</v>
      </c>
      <c r="P26" s="36">
        <v>9</v>
      </c>
      <c r="Q26" s="36">
        <v>44</v>
      </c>
      <c r="R26" s="37">
        <v>61.11</v>
      </c>
      <c r="S26" s="52"/>
      <c r="T26" s="53"/>
      <c r="U26" s="52"/>
      <c r="V26" s="52"/>
      <c r="W26" s="52"/>
    </row>
    <row r="27" spans="1:23" s="54" customFormat="1" ht="15.4" customHeight="1" x14ac:dyDescent="0.2">
      <c r="A27" s="250">
        <v>7</v>
      </c>
      <c r="B27" s="253" t="s">
        <v>191</v>
      </c>
      <c r="C27" s="55" t="s">
        <v>30</v>
      </c>
      <c r="D27" s="48">
        <v>19</v>
      </c>
      <c r="E27" s="48">
        <v>19</v>
      </c>
      <c r="F27" s="49">
        <v>100</v>
      </c>
      <c r="G27" s="48">
        <v>3</v>
      </c>
      <c r="H27" s="48">
        <v>5</v>
      </c>
      <c r="I27" s="48">
        <v>1</v>
      </c>
      <c r="J27" s="48">
        <v>7</v>
      </c>
      <c r="K27" s="48">
        <v>0</v>
      </c>
      <c r="L27" s="48">
        <v>2</v>
      </c>
      <c r="M27" s="48">
        <v>0</v>
      </c>
      <c r="N27" s="48">
        <v>1</v>
      </c>
      <c r="O27" s="48">
        <v>0</v>
      </c>
      <c r="P27" s="48">
        <v>19</v>
      </c>
      <c r="Q27" s="48">
        <v>107</v>
      </c>
      <c r="R27" s="49">
        <v>70.39</v>
      </c>
      <c r="S27" s="52"/>
      <c r="T27" s="53"/>
      <c r="U27" s="52"/>
      <c r="V27" s="52"/>
      <c r="W27" s="52"/>
    </row>
    <row r="28" spans="1:23" s="54" customFormat="1" ht="15.4" customHeight="1" x14ac:dyDescent="0.2">
      <c r="A28" s="250"/>
      <c r="B28" s="253"/>
      <c r="C28" s="55" t="s">
        <v>31</v>
      </c>
      <c r="D28" s="48">
        <v>4</v>
      </c>
      <c r="E28" s="48">
        <v>4</v>
      </c>
      <c r="F28" s="49">
        <v>100</v>
      </c>
      <c r="G28" s="48">
        <v>1</v>
      </c>
      <c r="H28" s="48">
        <v>1</v>
      </c>
      <c r="I28" s="48">
        <v>1</v>
      </c>
      <c r="J28" s="48">
        <v>1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4</v>
      </c>
      <c r="Q28" s="48">
        <v>26</v>
      </c>
      <c r="R28" s="49">
        <v>81.25</v>
      </c>
      <c r="S28" s="52"/>
      <c r="T28" s="53"/>
      <c r="U28" s="52"/>
      <c r="V28" s="52"/>
      <c r="W28" s="52"/>
    </row>
    <row r="29" spans="1:23" s="54" customFormat="1" ht="15.4" customHeight="1" x14ac:dyDescent="0.2">
      <c r="A29" s="250"/>
      <c r="B29" s="253"/>
      <c r="C29" s="56" t="s">
        <v>42</v>
      </c>
      <c r="D29" s="36">
        <v>23</v>
      </c>
      <c r="E29" s="36">
        <v>23</v>
      </c>
      <c r="F29" s="37">
        <v>100</v>
      </c>
      <c r="G29" s="36">
        <v>4</v>
      </c>
      <c r="H29" s="36">
        <v>6</v>
      </c>
      <c r="I29" s="36">
        <v>2</v>
      </c>
      <c r="J29" s="36">
        <v>8</v>
      </c>
      <c r="K29" s="36">
        <v>0</v>
      </c>
      <c r="L29" s="36">
        <v>2</v>
      </c>
      <c r="M29" s="36">
        <v>0</v>
      </c>
      <c r="N29" s="36">
        <v>1</v>
      </c>
      <c r="O29" s="36">
        <v>0</v>
      </c>
      <c r="P29" s="36">
        <v>23</v>
      </c>
      <c r="Q29" s="36">
        <v>133</v>
      </c>
      <c r="R29" s="37">
        <v>72.28</v>
      </c>
      <c r="S29" s="52"/>
      <c r="T29" s="53"/>
      <c r="U29" s="52"/>
      <c r="V29" s="52"/>
      <c r="W29" s="52"/>
    </row>
    <row r="30" spans="1:23" s="54" customFormat="1" ht="15.4" customHeight="1" x14ac:dyDescent="0.2">
      <c r="A30" s="254" t="s">
        <v>153</v>
      </c>
      <c r="B30" s="254"/>
      <c r="C30" s="150" t="s">
        <v>30</v>
      </c>
      <c r="D30" s="151">
        <f>IFERROR(SUMIF($C$9:$C$29,$C$30,D9:D29),"")</f>
        <v>110</v>
      </c>
      <c r="E30" s="151">
        <f>IFERROR(SUMIF($C$9:$C$29,$C$30,E9:E29),"")</f>
        <v>110</v>
      </c>
      <c r="F30" s="152">
        <f>IFERROR(IFERROR(IF(D30&gt;0,ROUND((E30/D30)*100,2),0),""),"")</f>
        <v>100</v>
      </c>
      <c r="G30" s="151">
        <f t="shared" ref="G30:Q30" si="0">IFERROR(SUMIF($C$9:$C$29,$C$30,G9:G29),"")</f>
        <v>15</v>
      </c>
      <c r="H30" s="151">
        <f t="shared" si="0"/>
        <v>13</v>
      </c>
      <c r="I30" s="151">
        <f t="shared" si="0"/>
        <v>5</v>
      </c>
      <c r="J30" s="151">
        <f t="shared" si="0"/>
        <v>25</v>
      </c>
      <c r="K30" s="151">
        <f t="shared" si="0"/>
        <v>15</v>
      </c>
      <c r="L30" s="151">
        <f t="shared" si="0"/>
        <v>9</v>
      </c>
      <c r="M30" s="151">
        <f t="shared" si="0"/>
        <v>26</v>
      </c>
      <c r="N30" s="151">
        <f t="shared" si="0"/>
        <v>2</v>
      </c>
      <c r="O30" s="151">
        <f t="shared" si="0"/>
        <v>0</v>
      </c>
      <c r="P30" s="151">
        <f t="shared" si="0"/>
        <v>110</v>
      </c>
      <c r="Q30" s="151">
        <f t="shared" si="0"/>
        <v>507</v>
      </c>
      <c r="R30" s="152">
        <f>IFERROR(IF(D30&gt;0,ROUND((Q30/D30)*12.5,2),0),"")</f>
        <v>57.61</v>
      </c>
      <c r="S30" s="52"/>
      <c r="T30" s="252" t="str">
        <f>IFERROR(IF(R32&lt;&gt;'12 A'!P12,"NOTE: This PI is by considering all subjects of the Vidyalaya.  If there are more than 5 subjects appeared by any student, PI in this Proforma will not be tallying with PI in Proforma 12 A where only 5 best academic subjects per student were considered.",""),"")</f>
        <v/>
      </c>
      <c r="U30" s="252"/>
      <c r="V30" s="252"/>
      <c r="W30" s="252"/>
    </row>
    <row r="31" spans="1:23" s="54" customFormat="1" ht="15.4" customHeight="1" x14ac:dyDescent="0.2">
      <c r="A31" s="254"/>
      <c r="B31" s="254"/>
      <c r="C31" s="150" t="s">
        <v>31</v>
      </c>
      <c r="D31" s="151">
        <f>IFERROR(SUMIF($C$9:$C$29,$C$31,D9:D29),"")</f>
        <v>55</v>
      </c>
      <c r="E31" s="151">
        <f>IFERROR(SUMIF($C$9:$C$29,$C$31,E9:E29),"")</f>
        <v>55</v>
      </c>
      <c r="F31" s="152">
        <f>IFERROR(IF(D31&gt;0,ROUND((E31/D31)*100,2),0),"")</f>
        <v>100</v>
      </c>
      <c r="G31" s="151">
        <f t="shared" ref="G31:Q31" si="1">IFERROR(SUMIF($C$9:$C$29,$C$31,G9:G29),"")</f>
        <v>9</v>
      </c>
      <c r="H31" s="151">
        <f t="shared" si="1"/>
        <v>11</v>
      </c>
      <c r="I31" s="151">
        <f t="shared" si="1"/>
        <v>6</v>
      </c>
      <c r="J31" s="151">
        <f t="shared" si="1"/>
        <v>8</v>
      </c>
      <c r="K31" s="151">
        <f t="shared" si="1"/>
        <v>8</v>
      </c>
      <c r="L31" s="151">
        <f t="shared" si="1"/>
        <v>5</v>
      </c>
      <c r="M31" s="151">
        <f t="shared" si="1"/>
        <v>8</v>
      </c>
      <c r="N31" s="151">
        <f t="shared" si="1"/>
        <v>0</v>
      </c>
      <c r="O31" s="151">
        <f t="shared" si="1"/>
        <v>0</v>
      </c>
      <c r="P31" s="151">
        <f t="shared" si="1"/>
        <v>55</v>
      </c>
      <c r="Q31" s="151">
        <f t="shared" si="1"/>
        <v>288</v>
      </c>
      <c r="R31" s="152">
        <f>IFERROR(IF(D31&gt;0,ROUND((Q31/D31)*12.5,2),0),"")</f>
        <v>65.45</v>
      </c>
      <c r="S31" s="52"/>
      <c r="T31" s="252"/>
      <c r="U31" s="252"/>
      <c r="V31" s="252"/>
      <c r="W31" s="252"/>
    </row>
    <row r="32" spans="1:23" s="54" customFormat="1" ht="15.4" customHeight="1" x14ac:dyDescent="0.2">
      <c r="A32" s="254"/>
      <c r="B32" s="254"/>
      <c r="C32" s="150" t="s">
        <v>42</v>
      </c>
      <c r="D32" s="151">
        <f>IFERROR(SUMIF($C$9:$C$29,$C$32,D9:D29),"")</f>
        <v>165</v>
      </c>
      <c r="E32" s="151">
        <f>IFERROR(SUMIF($C$9:$C$29,$C$32,E9:E29),"")</f>
        <v>165</v>
      </c>
      <c r="F32" s="152">
        <f>IFERROR(IF(D32&gt;0,ROUND((E32/D32)*100,2),0),"")</f>
        <v>100</v>
      </c>
      <c r="G32" s="151">
        <f t="shared" ref="G32:Q32" si="2">IFERROR(SUMIF($C$9:$C$29,$C$32,G9:G29),"")</f>
        <v>24</v>
      </c>
      <c r="H32" s="151">
        <f t="shared" si="2"/>
        <v>24</v>
      </c>
      <c r="I32" s="151">
        <f t="shared" si="2"/>
        <v>11</v>
      </c>
      <c r="J32" s="151">
        <f t="shared" si="2"/>
        <v>33</v>
      </c>
      <c r="K32" s="151">
        <f t="shared" si="2"/>
        <v>23</v>
      </c>
      <c r="L32" s="151">
        <f t="shared" si="2"/>
        <v>14</v>
      </c>
      <c r="M32" s="151">
        <f t="shared" si="2"/>
        <v>34</v>
      </c>
      <c r="N32" s="151">
        <f t="shared" si="2"/>
        <v>2</v>
      </c>
      <c r="O32" s="151">
        <f t="shared" si="2"/>
        <v>0</v>
      </c>
      <c r="P32" s="151">
        <f t="shared" si="2"/>
        <v>165</v>
      </c>
      <c r="Q32" s="151">
        <f t="shared" si="2"/>
        <v>795</v>
      </c>
      <c r="R32" s="153">
        <f>IFERROR(IF(D32&gt;0,ROUND((Q32/D32)*12.5,2),0),"")</f>
        <v>60.23</v>
      </c>
      <c r="S32" s="52"/>
      <c r="T32" s="252"/>
      <c r="U32" s="252"/>
      <c r="V32" s="252"/>
      <c r="W32" s="252"/>
    </row>
    <row r="33" spans="1:23" s="13" customFormat="1" ht="11.25" x14ac:dyDescent="0.2">
      <c r="A33" s="245" t="s">
        <v>140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55"/>
      <c r="S33" s="11"/>
      <c r="T33" s="252"/>
      <c r="U33" s="252"/>
      <c r="V33" s="252"/>
      <c r="W33" s="252"/>
    </row>
    <row r="34" spans="1:23" s="13" customFormat="1" ht="40.15" customHeight="1" x14ac:dyDescent="0.15">
      <c r="A34" s="231" t="s">
        <v>142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11"/>
      <c r="T34" s="12"/>
      <c r="U34" s="11"/>
      <c r="V34" s="11"/>
      <c r="W34" s="11"/>
    </row>
    <row r="35" spans="1:23" s="13" customFormat="1" ht="40.15" customHeight="1" x14ac:dyDescent="0.2">
      <c r="A35" s="229" t="s">
        <v>143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11"/>
      <c r="T35" s="12"/>
      <c r="U35" s="11"/>
      <c r="V35" s="11"/>
      <c r="W35" s="11"/>
    </row>
    <row r="1016" spans="1:23" ht="24.95" customHeight="1" x14ac:dyDescent="0.2">
      <c r="A1016" s="79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</row>
    <row r="1017" spans="1:23" ht="24.95" customHeight="1" x14ac:dyDescent="0.2">
      <c r="A1017" s="80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</row>
    <row r="1018" spans="1:23" ht="24.95" customHeight="1" x14ac:dyDescent="0.2">
      <c r="A1018" s="80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</row>
    <row r="1019" spans="1:23" ht="24.95" customHeight="1" x14ac:dyDescent="0.2">
      <c r="A1019" s="80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</row>
    <row r="1020" spans="1:23" ht="24.95" customHeight="1" x14ac:dyDescent="0.2">
      <c r="A1020" s="80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</row>
    <row r="1021" spans="1:23" ht="24.95" customHeight="1" x14ac:dyDescent="0.2">
      <c r="A1021" s="80"/>
      <c r="B1021" s="45"/>
      <c r="C1021" s="45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</row>
    <row r="1022" spans="1:23" ht="24.95" customHeight="1" x14ac:dyDescent="0.2">
      <c r="A1022" s="80"/>
      <c r="B1022" s="45"/>
      <c r="C1022" s="45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</row>
    <row r="1023" spans="1:23" ht="24.95" customHeight="1" x14ac:dyDescent="0.2">
      <c r="A1023" s="80"/>
      <c r="B1023" s="45"/>
      <c r="C1023" s="45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</row>
    <row r="1024" spans="1:23" ht="24.95" customHeight="1" x14ac:dyDescent="0.2">
      <c r="A1024" s="80"/>
      <c r="B1024" s="45"/>
      <c r="C1024" s="45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</row>
    <row r="1025" spans="1:23" ht="24.95" customHeight="1" x14ac:dyDescent="0.2">
      <c r="A1025" s="80"/>
      <c r="B1025" s="45"/>
      <c r="C1025" s="45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</row>
    <row r="1026" spans="1:23" ht="24.95" customHeight="1" x14ac:dyDescent="0.2">
      <c r="A1026" s="80"/>
      <c r="B1026" s="45"/>
      <c r="C1026" s="45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</row>
    <row r="1027" spans="1:23" ht="24.95" customHeight="1" x14ac:dyDescent="0.2">
      <c r="A1027" s="80"/>
      <c r="B1027" s="45"/>
      <c r="C1027" s="45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</row>
    <row r="1028" spans="1:23" ht="24.95" customHeight="1" x14ac:dyDescent="0.2">
      <c r="A1028" s="80"/>
      <c r="B1028" s="45"/>
      <c r="C1028" s="45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</row>
    <row r="1029" spans="1:23" ht="24.95" customHeight="1" x14ac:dyDescent="0.2">
      <c r="A1029" s="80"/>
      <c r="B1029" s="45"/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</row>
    <row r="1030" spans="1:23" ht="24.95" customHeight="1" x14ac:dyDescent="0.2">
      <c r="A1030" s="80"/>
      <c r="B1030" s="45"/>
      <c r="C1030" s="45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</row>
    <row r="1031" spans="1:23" ht="24.95" customHeight="1" x14ac:dyDescent="0.2">
      <c r="A1031" s="80"/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</row>
    <row r="1032" spans="1:23" ht="24.95" customHeight="1" x14ac:dyDescent="0.2">
      <c r="A1032" s="80"/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</row>
    <row r="1033" spans="1:23" ht="24.95" customHeight="1" x14ac:dyDescent="0.2">
      <c r="A1033" s="80"/>
      <c r="B1033" s="45"/>
      <c r="C1033" s="45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</row>
    <row r="1034" spans="1:23" ht="24.95" customHeight="1" x14ac:dyDescent="0.2">
      <c r="A1034" s="80"/>
      <c r="B1034" s="45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</row>
    <row r="1035" spans="1:23" ht="24.95" customHeight="1" x14ac:dyDescent="0.2">
      <c r="A1035" s="80"/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</row>
  </sheetData>
  <sheetProtection algorithmName="SHA-512" hashValue="Mh2shMwl4OV8xk8aPm5LjXldL9EwbcO6HMGDquDqreeqha4M2zC2+wGFRwEMj/M+J4NNDdsKYnCLn2sq6vBNBg==" saltValue="t5R9zHaBwNMQQJjajpfm5Q==" spinCount="100000" sheet="1" objects="1" scenarios="1"/>
  <mergeCells count="26">
    <mergeCell ref="T30:W33"/>
    <mergeCell ref="A33:R33"/>
    <mergeCell ref="A27:A29"/>
    <mergeCell ref="B27:B29"/>
    <mergeCell ref="A34:R34"/>
    <mergeCell ref="A35:R35"/>
    <mergeCell ref="A30:B32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6:R6"/>
    <mergeCell ref="A18:A20"/>
    <mergeCell ref="B18:B20"/>
    <mergeCell ref="A21:A23"/>
    <mergeCell ref="B21:B23"/>
    <mergeCell ref="A1:R1"/>
    <mergeCell ref="A2:R2"/>
    <mergeCell ref="A3:R3"/>
    <mergeCell ref="A4:R4"/>
    <mergeCell ref="A5:R5"/>
  </mergeCells>
  <hyperlinks>
    <hyperlink ref="T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&amp;RPROFORMA - 12 C</oddHeader>
    <oddFooter>Page &amp;P of 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40625" defaultRowHeight="12.75" x14ac:dyDescent="0.2"/>
  <cols>
    <col min="1" max="1" width="3.7109375" style="25" customWidth="1"/>
    <col min="2" max="2" width="30.7109375" style="26" customWidth="1"/>
    <col min="3" max="10" width="8.7109375" style="27" customWidth="1"/>
    <col min="11" max="11" width="5.7109375" style="27" customWidth="1"/>
    <col min="12" max="12" width="18.28515625" style="27" bestFit="1" customWidth="1"/>
    <col min="13" max="15" width="10.7109375" style="27" customWidth="1"/>
    <col min="16" max="16" width="10.7109375" style="26" customWidth="1"/>
    <col min="17" max="19" width="10.7109375" style="27" customWidth="1"/>
    <col min="20" max="21" width="10.7109375" style="18" customWidth="1"/>
    <col min="22" max="24" width="25.7109375" style="18" customWidth="1"/>
    <col min="25" max="16384" width="9.140625" style="18"/>
  </cols>
  <sheetData>
    <row r="1" spans="1:21" s="58" customFormat="1" ht="15.75" x14ac:dyDescent="0.2">
      <c r="A1" s="258" t="s">
        <v>137</v>
      </c>
      <c r="B1" s="258"/>
      <c r="C1" s="258"/>
      <c r="D1" s="258"/>
      <c r="E1" s="258"/>
      <c r="F1" s="258"/>
      <c r="G1" s="258"/>
      <c r="H1" s="258"/>
      <c r="I1" s="258"/>
      <c r="J1" s="258"/>
      <c r="K1" s="83"/>
      <c r="L1" s="169" t="s">
        <v>119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25" x14ac:dyDescent="0.2">
      <c r="A2" s="259" t="s">
        <v>145</v>
      </c>
      <c r="B2" s="259"/>
      <c r="C2" s="259"/>
      <c r="D2" s="259"/>
      <c r="E2" s="259"/>
      <c r="F2" s="259"/>
      <c r="G2" s="259"/>
      <c r="H2" s="259"/>
      <c r="I2" s="259"/>
      <c r="J2" s="259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4.25" x14ac:dyDescent="0.2">
      <c r="A3" s="260" t="s">
        <v>146</v>
      </c>
      <c r="B3" s="261"/>
      <c r="C3" s="261"/>
      <c r="D3" s="261"/>
      <c r="E3" s="261"/>
      <c r="F3" s="261"/>
      <c r="G3" s="261"/>
      <c r="H3" s="261"/>
      <c r="I3" s="261"/>
      <c r="J3" s="261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4.25" x14ac:dyDescent="0.2">
      <c r="A4" s="262"/>
      <c r="B4" s="263"/>
      <c r="C4" s="263"/>
      <c r="D4" s="263"/>
      <c r="E4" s="263"/>
      <c r="F4" s="263"/>
      <c r="G4" s="263"/>
      <c r="H4" s="263"/>
      <c r="I4" s="263"/>
      <c r="J4" s="263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4.25" x14ac:dyDescent="0.2">
      <c r="A5" s="264" t="s">
        <v>147</v>
      </c>
      <c r="B5" s="263"/>
      <c r="C5" s="263"/>
      <c r="D5" s="263"/>
      <c r="E5" s="263"/>
      <c r="F5" s="263"/>
      <c r="G5" s="263"/>
      <c r="H5" s="263"/>
      <c r="I5" s="263"/>
      <c r="J5" s="263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4.25" x14ac:dyDescent="0.2">
      <c r="A6" s="256" t="s">
        <v>192</v>
      </c>
      <c r="B6" s="257"/>
      <c r="C6" s="257"/>
      <c r="D6" s="257"/>
      <c r="E6" s="257"/>
      <c r="F6" s="257"/>
      <c r="G6" s="257"/>
      <c r="H6" s="257"/>
      <c r="I6" s="257"/>
      <c r="J6" s="257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4.25" x14ac:dyDescent="0.2">
      <c r="A7" s="264"/>
      <c r="B7" s="263"/>
      <c r="C7" s="263"/>
      <c r="D7" s="263"/>
      <c r="E7" s="263"/>
      <c r="F7" s="263"/>
      <c r="G7" s="263"/>
      <c r="H7" s="263"/>
      <c r="I7" s="263"/>
      <c r="J7" s="263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">
      <c r="A8" s="268" t="s">
        <v>54</v>
      </c>
      <c r="B8" s="268" t="s">
        <v>0</v>
      </c>
      <c r="C8" s="269" t="s">
        <v>49</v>
      </c>
      <c r="D8" s="269"/>
      <c r="E8" s="269"/>
      <c r="F8" s="269" t="s">
        <v>20</v>
      </c>
      <c r="G8" s="269"/>
      <c r="H8" s="269"/>
      <c r="I8" s="269"/>
      <c r="J8" s="269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">
      <c r="A9" s="269"/>
      <c r="B9" s="268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" customHeight="1" x14ac:dyDescent="0.2">
      <c r="A10" s="72">
        <v>1</v>
      </c>
      <c r="B10" s="179" t="s">
        <v>150</v>
      </c>
      <c r="C10" s="72">
        <v>22</v>
      </c>
      <c r="D10" s="72">
        <v>11</v>
      </c>
      <c r="E10" s="72">
        <v>33</v>
      </c>
      <c r="F10" s="72">
        <v>22</v>
      </c>
      <c r="G10" s="180">
        <v>100</v>
      </c>
      <c r="H10" s="72">
        <v>11</v>
      </c>
      <c r="I10" s="180">
        <v>100</v>
      </c>
      <c r="J10" s="72">
        <v>33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">
      <c r="A11" s="265" t="s">
        <v>140</v>
      </c>
      <c r="B11" s="265"/>
      <c r="C11" s="265"/>
      <c r="D11" s="265"/>
      <c r="E11" s="265"/>
      <c r="F11" s="265"/>
      <c r="G11" s="265"/>
      <c r="H11" s="265"/>
      <c r="I11" s="265"/>
      <c r="J11" s="265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15" customHeight="1" x14ac:dyDescent="0.2">
      <c r="A12" s="293" t="s">
        <v>142</v>
      </c>
      <c r="B12" s="294"/>
      <c r="C12" s="294"/>
      <c r="D12" s="294"/>
      <c r="E12" s="294"/>
      <c r="F12" s="294"/>
      <c r="G12" s="294"/>
      <c r="H12" s="294"/>
      <c r="I12" s="294"/>
      <c r="J12" s="294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15" customHeight="1" x14ac:dyDescent="0.2">
      <c r="A13" s="266" t="s">
        <v>143</v>
      </c>
      <c r="B13" s="267"/>
      <c r="C13" s="267"/>
      <c r="D13" s="267"/>
      <c r="E13" s="267"/>
      <c r="F13" s="267"/>
      <c r="G13" s="267"/>
      <c r="H13" s="267"/>
      <c r="I13" s="267"/>
      <c r="J13" s="267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5" x14ac:dyDescent="0.2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5" x14ac:dyDescent="0.2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5" x14ac:dyDescent="0.2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5" x14ac:dyDescent="0.2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5" x14ac:dyDescent="0.2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5" x14ac:dyDescent="0.2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5" x14ac:dyDescent="0.2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5" x14ac:dyDescent="0.2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5" x14ac:dyDescent="0.2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5" x14ac:dyDescent="0.2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5" x14ac:dyDescent="0.2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5" x14ac:dyDescent="0.2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5" x14ac:dyDescent="0.2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5" x14ac:dyDescent="0.2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5" x14ac:dyDescent="0.2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5" x14ac:dyDescent="0.2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5" x14ac:dyDescent="0.2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5" x14ac:dyDescent="0.2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5" x14ac:dyDescent="0.2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5" x14ac:dyDescent="0.2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y4V6Lk+c9c1p/+k6an7VVuc9bfI43zstqCcOiWdid91WbY2Su3dCgDtb9hNu7luby7iinEMX+5CAANCU2GUsRA==" saltValue="6tdGUnhR3Ci94ncg5rOaYg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</oddHeader>
    <oddFooter>Page &amp;P of 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40625" defaultRowHeight="12.75" x14ac:dyDescent="0.2"/>
  <cols>
    <col min="1" max="1" width="3.7109375" style="25" customWidth="1"/>
    <col min="2" max="2" width="30.7109375" style="26" customWidth="1"/>
    <col min="3" max="10" width="8.7109375" style="27" customWidth="1"/>
    <col min="11" max="11" width="5.7109375" style="27" customWidth="1"/>
    <col min="12" max="12" width="19.28515625" style="27" bestFit="1" customWidth="1"/>
    <col min="13" max="15" width="10.7109375" style="27" customWidth="1"/>
    <col min="16" max="16" width="10.7109375" style="26" customWidth="1"/>
    <col min="17" max="19" width="10.7109375" style="27" customWidth="1"/>
    <col min="20" max="21" width="10.7109375" style="18" customWidth="1"/>
    <col min="22" max="24" width="25.7109375" style="18" customWidth="1"/>
    <col min="25" max="16384" width="9.140625" style="18"/>
  </cols>
  <sheetData>
    <row r="1" spans="1:21" s="58" customFormat="1" ht="15.75" x14ac:dyDescent="0.2">
      <c r="A1" s="258" t="s">
        <v>137</v>
      </c>
      <c r="B1" s="258"/>
      <c r="C1" s="258"/>
      <c r="D1" s="258"/>
      <c r="E1" s="258"/>
      <c r="F1" s="258"/>
      <c r="G1" s="258"/>
      <c r="H1" s="258"/>
      <c r="I1" s="258"/>
      <c r="J1" s="258"/>
      <c r="K1" s="83"/>
      <c r="L1" s="169" t="s">
        <v>120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25" x14ac:dyDescent="0.2">
      <c r="A2" s="259" t="s">
        <v>145</v>
      </c>
      <c r="B2" s="259"/>
      <c r="C2" s="259"/>
      <c r="D2" s="259"/>
      <c r="E2" s="259"/>
      <c r="F2" s="259"/>
      <c r="G2" s="259"/>
      <c r="H2" s="259"/>
      <c r="I2" s="259"/>
      <c r="J2" s="259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4.25" x14ac:dyDescent="0.2">
      <c r="A3" s="260" t="s">
        <v>146</v>
      </c>
      <c r="B3" s="261"/>
      <c r="C3" s="261"/>
      <c r="D3" s="261"/>
      <c r="E3" s="261"/>
      <c r="F3" s="261"/>
      <c r="G3" s="261"/>
      <c r="H3" s="261"/>
      <c r="I3" s="261"/>
      <c r="J3" s="261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4.25" x14ac:dyDescent="0.2">
      <c r="A4" s="262"/>
      <c r="B4" s="263"/>
      <c r="C4" s="263"/>
      <c r="D4" s="263"/>
      <c r="E4" s="263"/>
      <c r="F4" s="263"/>
      <c r="G4" s="263"/>
      <c r="H4" s="263"/>
      <c r="I4" s="263"/>
      <c r="J4" s="263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4.25" x14ac:dyDescent="0.2">
      <c r="A5" s="264" t="s">
        <v>147</v>
      </c>
      <c r="B5" s="263"/>
      <c r="C5" s="263"/>
      <c r="D5" s="263"/>
      <c r="E5" s="263"/>
      <c r="F5" s="263"/>
      <c r="G5" s="263"/>
      <c r="H5" s="263"/>
      <c r="I5" s="263"/>
      <c r="J5" s="263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4.25" x14ac:dyDescent="0.2">
      <c r="A6" s="256" t="s">
        <v>193</v>
      </c>
      <c r="B6" s="257"/>
      <c r="C6" s="257"/>
      <c r="D6" s="257"/>
      <c r="E6" s="257"/>
      <c r="F6" s="257"/>
      <c r="G6" s="257"/>
      <c r="H6" s="257"/>
      <c r="I6" s="257"/>
      <c r="J6" s="257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4.25" x14ac:dyDescent="0.2">
      <c r="A7" s="264"/>
      <c r="B7" s="263"/>
      <c r="C7" s="263"/>
      <c r="D7" s="263"/>
      <c r="E7" s="263"/>
      <c r="F7" s="263"/>
      <c r="G7" s="263"/>
      <c r="H7" s="263"/>
      <c r="I7" s="263"/>
      <c r="J7" s="263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">
      <c r="A8" s="268" t="s">
        <v>54</v>
      </c>
      <c r="B8" s="268" t="s">
        <v>0</v>
      </c>
      <c r="C8" s="269" t="s">
        <v>49</v>
      </c>
      <c r="D8" s="269"/>
      <c r="E8" s="269"/>
      <c r="F8" s="269" t="s">
        <v>20</v>
      </c>
      <c r="G8" s="269"/>
      <c r="H8" s="269"/>
      <c r="I8" s="269"/>
      <c r="J8" s="269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">
      <c r="A9" s="269"/>
      <c r="B9" s="268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" customHeight="1" x14ac:dyDescent="0.2">
      <c r="A10" s="72">
        <v>1</v>
      </c>
      <c r="B10" s="179" t="s">
        <v>150</v>
      </c>
      <c r="C10" s="72">
        <v>22</v>
      </c>
      <c r="D10" s="72">
        <v>11</v>
      </c>
      <c r="E10" s="72">
        <v>33</v>
      </c>
      <c r="F10" s="72">
        <v>22</v>
      </c>
      <c r="G10" s="180">
        <v>100</v>
      </c>
      <c r="H10" s="72">
        <v>11</v>
      </c>
      <c r="I10" s="180">
        <v>100</v>
      </c>
      <c r="J10" s="72">
        <v>33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">
      <c r="A11" s="265" t="s">
        <v>140</v>
      </c>
      <c r="B11" s="265"/>
      <c r="C11" s="265"/>
      <c r="D11" s="265"/>
      <c r="E11" s="265"/>
      <c r="F11" s="265"/>
      <c r="G11" s="265"/>
      <c r="H11" s="265"/>
      <c r="I11" s="265"/>
      <c r="J11" s="265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15" customHeight="1" x14ac:dyDescent="0.2">
      <c r="A12" s="293" t="s">
        <v>142</v>
      </c>
      <c r="B12" s="294"/>
      <c r="C12" s="294"/>
      <c r="D12" s="294"/>
      <c r="E12" s="294"/>
      <c r="F12" s="294"/>
      <c r="G12" s="294"/>
      <c r="H12" s="294"/>
      <c r="I12" s="294"/>
      <c r="J12" s="294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15" customHeight="1" x14ac:dyDescent="0.2">
      <c r="A13" s="266" t="s">
        <v>143</v>
      </c>
      <c r="B13" s="267"/>
      <c r="C13" s="267"/>
      <c r="D13" s="267"/>
      <c r="E13" s="267"/>
      <c r="F13" s="267"/>
      <c r="G13" s="267"/>
      <c r="H13" s="267"/>
      <c r="I13" s="267"/>
      <c r="J13" s="267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5" x14ac:dyDescent="0.2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5" x14ac:dyDescent="0.2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5" x14ac:dyDescent="0.2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5" x14ac:dyDescent="0.2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5" x14ac:dyDescent="0.2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5" x14ac:dyDescent="0.2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5" x14ac:dyDescent="0.2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5" x14ac:dyDescent="0.2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5" x14ac:dyDescent="0.2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5" x14ac:dyDescent="0.2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5" x14ac:dyDescent="0.2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5" x14ac:dyDescent="0.2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5" x14ac:dyDescent="0.2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5" x14ac:dyDescent="0.2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5" x14ac:dyDescent="0.2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5" x14ac:dyDescent="0.2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5" x14ac:dyDescent="0.2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5" x14ac:dyDescent="0.2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5" x14ac:dyDescent="0.2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5" x14ac:dyDescent="0.2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IKoktLFZRsHE1es62etAyP4NLVJsxcc/L0AkJ30J8kxPYAWPrDZ0O4rG1LARZh1oj6oEf0FUHIyX1Tk+igwkiQ==" saltValue="i61DmI81kCwxMSXl8kqzvA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D1</oddHeader>
    <oddFooter>Page &amp;P of &amp;N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40625" defaultRowHeight="12.75" x14ac:dyDescent="0.2"/>
  <cols>
    <col min="1" max="1" width="3.7109375" style="25" customWidth="1"/>
    <col min="2" max="2" width="30.7109375" style="26" customWidth="1"/>
    <col min="3" max="10" width="8.7109375" style="27" customWidth="1"/>
    <col min="11" max="11" width="5.7109375" style="27" customWidth="1"/>
    <col min="12" max="12" width="19.28515625" style="27" bestFit="1" customWidth="1"/>
    <col min="13" max="15" width="10.7109375" style="27" customWidth="1"/>
    <col min="16" max="16" width="10.7109375" style="26" customWidth="1"/>
    <col min="17" max="19" width="10.7109375" style="27" customWidth="1"/>
    <col min="20" max="21" width="10.7109375" style="18" customWidth="1"/>
    <col min="22" max="24" width="25.7109375" style="18" customWidth="1"/>
    <col min="25" max="16384" width="9.140625" style="18"/>
  </cols>
  <sheetData>
    <row r="1" spans="1:21" s="58" customFormat="1" ht="15.75" x14ac:dyDescent="0.2">
      <c r="A1" s="258" t="s">
        <v>137</v>
      </c>
      <c r="B1" s="258"/>
      <c r="C1" s="258"/>
      <c r="D1" s="258"/>
      <c r="E1" s="258"/>
      <c r="F1" s="258"/>
      <c r="G1" s="258"/>
      <c r="H1" s="258"/>
      <c r="I1" s="258"/>
      <c r="J1" s="258"/>
      <c r="K1" s="83"/>
      <c r="L1" s="169" t="s">
        <v>121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25" x14ac:dyDescent="0.2">
      <c r="A2" s="259" t="s">
        <v>145</v>
      </c>
      <c r="B2" s="259"/>
      <c r="C2" s="259"/>
      <c r="D2" s="259"/>
      <c r="E2" s="259"/>
      <c r="F2" s="259"/>
      <c r="G2" s="259"/>
      <c r="H2" s="259"/>
      <c r="I2" s="259"/>
      <c r="J2" s="259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4.25" x14ac:dyDescent="0.2">
      <c r="A3" s="260" t="s">
        <v>146</v>
      </c>
      <c r="B3" s="261"/>
      <c r="C3" s="261"/>
      <c r="D3" s="261"/>
      <c r="E3" s="261"/>
      <c r="F3" s="261"/>
      <c r="G3" s="261"/>
      <c r="H3" s="261"/>
      <c r="I3" s="261"/>
      <c r="J3" s="261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4.25" x14ac:dyDescent="0.2">
      <c r="A4" s="262"/>
      <c r="B4" s="263"/>
      <c r="C4" s="263"/>
      <c r="D4" s="263"/>
      <c r="E4" s="263"/>
      <c r="F4" s="263"/>
      <c r="G4" s="263"/>
      <c r="H4" s="263"/>
      <c r="I4" s="263"/>
      <c r="J4" s="263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4.25" x14ac:dyDescent="0.2">
      <c r="A5" s="264" t="s">
        <v>147</v>
      </c>
      <c r="B5" s="263"/>
      <c r="C5" s="263"/>
      <c r="D5" s="263"/>
      <c r="E5" s="263"/>
      <c r="F5" s="263"/>
      <c r="G5" s="263"/>
      <c r="H5" s="263"/>
      <c r="I5" s="263"/>
      <c r="J5" s="263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4.25" x14ac:dyDescent="0.2">
      <c r="A6" s="256" t="s">
        <v>194</v>
      </c>
      <c r="B6" s="257"/>
      <c r="C6" s="257"/>
      <c r="D6" s="257"/>
      <c r="E6" s="257"/>
      <c r="F6" s="257"/>
      <c r="G6" s="257"/>
      <c r="H6" s="257"/>
      <c r="I6" s="257"/>
      <c r="J6" s="257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4.25" x14ac:dyDescent="0.2">
      <c r="A7" s="264"/>
      <c r="B7" s="263"/>
      <c r="C7" s="263"/>
      <c r="D7" s="263"/>
      <c r="E7" s="263"/>
      <c r="F7" s="263"/>
      <c r="G7" s="263"/>
      <c r="H7" s="263"/>
      <c r="I7" s="263"/>
      <c r="J7" s="263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">
      <c r="A8" s="268" t="s">
        <v>54</v>
      </c>
      <c r="B8" s="268" t="s">
        <v>0</v>
      </c>
      <c r="C8" s="269" t="s">
        <v>49</v>
      </c>
      <c r="D8" s="269"/>
      <c r="E8" s="269"/>
      <c r="F8" s="269" t="s">
        <v>20</v>
      </c>
      <c r="G8" s="269"/>
      <c r="H8" s="269"/>
      <c r="I8" s="269"/>
      <c r="J8" s="269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">
      <c r="A9" s="269"/>
      <c r="B9" s="268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" customHeight="1" x14ac:dyDescent="0.2">
      <c r="A10" s="72">
        <v>1</v>
      </c>
      <c r="B10" s="200" t="s">
        <v>176</v>
      </c>
      <c r="C10" s="72"/>
      <c r="D10" s="72"/>
      <c r="E10" s="72">
        <v>0</v>
      </c>
      <c r="F10" s="72"/>
      <c r="G10" s="180"/>
      <c r="H10" s="72"/>
      <c r="I10" s="180"/>
      <c r="J10" s="72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">
      <c r="A11" s="265" t="s">
        <v>140</v>
      </c>
      <c r="B11" s="265"/>
      <c r="C11" s="265"/>
      <c r="D11" s="265"/>
      <c r="E11" s="265"/>
      <c r="F11" s="265"/>
      <c r="G11" s="265"/>
      <c r="H11" s="265"/>
      <c r="I11" s="265"/>
      <c r="J11" s="265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15" customHeight="1" x14ac:dyDescent="0.2">
      <c r="A12" s="293" t="s">
        <v>142</v>
      </c>
      <c r="B12" s="294"/>
      <c r="C12" s="294"/>
      <c r="D12" s="294"/>
      <c r="E12" s="294"/>
      <c r="F12" s="294"/>
      <c r="G12" s="294"/>
      <c r="H12" s="294"/>
      <c r="I12" s="294"/>
      <c r="J12" s="294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15" customHeight="1" x14ac:dyDescent="0.2">
      <c r="A13" s="266" t="s">
        <v>143</v>
      </c>
      <c r="B13" s="267"/>
      <c r="C13" s="267"/>
      <c r="D13" s="267"/>
      <c r="E13" s="267"/>
      <c r="F13" s="267"/>
      <c r="G13" s="267"/>
      <c r="H13" s="267"/>
      <c r="I13" s="267"/>
      <c r="J13" s="267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5" x14ac:dyDescent="0.2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5" x14ac:dyDescent="0.2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5" x14ac:dyDescent="0.2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5" x14ac:dyDescent="0.2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5" x14ac:dyDescent="0.2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5" x14ac:dyDescent="0.2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5" x14ac:dyDescent="0.2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5" x14ac:dyDescent="0.2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5" x14ac:dyDescent="0.2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5" x14ac:dyDescent="0.2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5" x14ac:dyDescent="0.2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5" x14ac:dyDescent="0.2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5" x14ac:dyDescent="0.2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5" x14ac:dyDescent="0.2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5" x14ac:dyDescent="0.2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5" x14ac:dyDescent="0.2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5" x14ac:dyDescent="0.2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5" x14ac:dyDescent="0.2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5" x14ac:dyDescent="0.2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5" x14ac:dyDescent="0.2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eQF27HRPD6whEoyNj8rXpGKEhMGWUzOLz/nhqs1BLbqrX9u6u7gAUCWnKM9Rwl8xz+qSPxN7ml/33vvX3nCJEQ==" saltValue="N0RsAZLLqr7Bq2fXdX/L7A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D2</oddHeader>
    <oddFooter>Page &amp;P of &amp;N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40625" defaultRowHeight="12.75" x14ac:dyDescent="0.2"/>
  <cols>
    <col min="1" max="1" width="3.7109375" style="25" customWidth="1"/>
    <col min="2" max="2" width="30.7109375" style="26" customWidth="1"/>
    <col min="3" max="10" width="8.7109375" style="27" customWidth="1"/>
    <col min="11" max="11" width="5.7109375" style="27" customWidth="1"/>
    <col min="12" max="12" width="19.28515625" style="27" bestFit="1" customWidth="1"/>
    <col min="13" max="15" width="10.7109375" style="27" customWidth="1"/>
    <col min="16" max="16" width="10.7109375" style="26" customWidth="1"/>
    <col min="17" max="19" width="10.7109375" style="27" customWidth="1"/>
    <col min="20" max="21" width="10.7109375" style="18" customWidth="1"/>
    <col min="22" max="24" width="25.7109375" style="18" customWidth="1"/>
    <col min="25" max="16384" width="9.140625" style="18"/>
  </cols>
  <sheetData>
    <row r="1" spans="1:21" s="58" customFormat="1" ht="15.75" x14ac:dyDescent="0.2">
      <c r="A1" s="258" t="s">
        <v>137</v>
      </c>
      <c r="B1" s="258"/>
      <c r="C1" s="258"/>
      <c r="D1" s="258"/>
      <c r="E1" s="258"/>
      <c r="F1" s="258"/>
      <c r="G1" s="258"/>
      <c r="H1" s="258"/>
      <c r="I1" s="258"/>
      <c r="J1" s="258"/>
      <c r="K1" s="83"/>
      <c r="L1" s="169" t="s">
        <v>122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25" x14ac:dyDescent="0.2">
      <c r="A2" s="259" t="s">
        <v>145</v>
      </c>
      <c r="B2" s="259"/>
      <c r="C2" s="259"/>
      <c r="D2" s="259"/>
      <c r="E2" s="259"/>
      <c r="F2" s="259"/>
      <c r="G2" s="259"/>
      <c r="H2" s="259"/>
      <c r="I2" s="259"/>
      <c r="J2" s="259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4.25" x14ac:dyDescent="0.2">
      <c r="A3" s="260" t="s">
        <v>146</v>
      </c>
      <c r="B3" s="261"/>
      <c r="C3" s="261"/>
      <c r="D3" s="261"/>
      <c r="E3" s="261"/>
      <c r="F3" s="261"/>
      <c r="G3" s="261"/>
      <c r="H3" s="261"/>
      <c r="I3" s="261"/>
      <c r="J3" s="261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4.25" x14ac:dyDescent="0.2">
      <c r="A4" s="262"/>
      <c r="B4" s="263"/>
      <c r="C4" s="263"/>
      <c r="D4" s="263"/>
      <c r="E4" s="263"/>
      <c r="F4" s="263"/>
      <c r="G4" s="263"/>
      <c r="H4" s="263"/>
      <c r="I4" s="263"/>
      <c r="J4" s="263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4.25" x14ac:dyDescent="0.2">
      <c r="A5" s="264" t="s">
        <v>147</v>
      </c>
      <c r="B5" s="263"/>
      <c r="C5" s="263"/>
      <c r="D5" s="263"/>
      <c r="E5" s="263"/>
      <c r="F5" s="263"/>
      <c r="G5" s="263"/>
      <c r="H5" s="263"/>
      <c r="I5" s="263"/>
      <c r="J5" s="263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4.25" x14ac:dyDescent="0.2">
      <c r="A6" s="256" t="s">
        <v>195</v>
      </c>
      <c r="B6" s="257"/>
      <c r="C6" s="257"/>
      <c r="D6" s="257"/>
      <c r="E6" s="257"/>
      <c r="F6" s="257"/>
      <c r="G6" s="257"/>
      <c r="H6" s="257"/>
      <c r="I6" s="257"/>
      <c r="J6" s="257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4.25" x14ac:dyDescent="0.2">
      <c r="A7" s="264"/>
      <c r="B7" s="263"/>
      <c r="C7" s="263"/>
      <c r="D7" s="263"/>
      <c r="E7" s="263"/>
      <c r="F7" s="263"/>
      <c r="G7" s="263"/>
      <c r="H7" s="263"/>
      <c r="I7" s="263"/>
      <c r="J7" s="263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">
      <c r="A8" s="268" t="s">
        <v>54</v>
      </c>
      <c r="B8" s="268" t="s">
        <v>0</v>
      </c>
      <c r="C8" s="269" t="s">
        <v>49</v>
      </c>
      <c r="D8" s="269"/>
      <c r="E8" s="269"/>
      <c r="F8" s="269" t="s">
        <v>20</v>
      </c>
      <c r="G8" s="269"/>
      <c r="H8" s="269"/>
      <c r="I8" s="269"/>
      <c r="J8" s="269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">
      <c r="A9" s="269"/>
      <c r="B9" s="268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" customHeight="1" x14ac:dyDescent="0.2">
      <c r="A10" s="72">
        <v>1</v>
      </c>
      <c r="B10" s="200" t="s">
        <v>176</v>
      </c>
      <c r="C10" s="72"/>
      <c r="D10" s="72"/>
      <c r="E10" s="72">
        <v>0</v>
      </c>
      <c r="F10" s="72"/>
      <c r="G10" s="180"/>
      <c r="H10" s="72"/>
      <c r="I10" s="180"/>
      <c r="J10" s="72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">
      <c r="A11" s="265" t="s">
        <v>140</v>
      </c>
      <c r="B11" s="265"/>
      <c r="C11" s="265"/>
      <c r="D11" s="265"/>
      <c r="E11" s="265"/>
      <c r="F11" s="265"/>
      <c r="G11" s="265"/>
      <c r="H11" s="265"/>
      <c r="I11" s="265"/>
      <c r="J11" s="265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15" customHeight="1" x14ac:dyDescent="0.2">
      <c r="A12" s="293" t="s">
        <v>142</v>
      </c>
      <c r="B12" s="294"/>
      <c r="C12" s="294"/>
      <c r="D12" s="294"/>
      <c r="E12" s="294"/>
      <c r="F12" s="294"/>
      <c r="G12" s="294"/>
      <c r="H12" s="294"/>
      <c r="I12" s="294"/>
      <c r="J12" s="294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15" customHeight="1" x14ac:dyDescent="0.2">
      <c r="A13" s="266" t="s">
        <v>143</v>
      </c>
      <c r="B13" s="267"/>
      <c r="C13" s="267"/>
      <c r="D13" s="267"/>
      <c r="E13" s="267"/>
      <c r="F13" s="267"/>
      <c r="G13" s="267"/>
      <c r="H13" s="267"/>
      <c r="I13" s="267"/>
      <c r="J13" s="267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5" x14ac:dyDescent="0.2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5" x14ac:dyDescent="0.2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5" x14ac:dyDescent="0.2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5" x14ac:dyDescent="0.2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5" x14ac:dyDescent="0.2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5" x14ac:dyDescent="0.2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5" x14ac:dyDescent="0.2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5" x14ac:dyDescent="0.2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5" x14ac:dyDescent="0.2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5" x14ac:dyDescent="0.2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5" x14ac:dyDescent="0.2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5" x14ac:dyDescent="0.2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5" x14ac:dyDescent="0.2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5" x14ac:dyDescent="0.2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5" x14ac:dyDescent="0.2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5" x14ac:dyDescent="0.2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5" x14ac:dyDescent="0.2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5" x14ac:dyDescent="0.2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5" x14ac:dyDescent="0.2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5" x14ac:dyDescent="0.2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DejlE1QRWvqmVwEDkGB626Xfvp7jr2Oy8EHmchwlcE4PJuYE7G0fUs0KWBq6P1H+w8kWlmq6+oQOURj6TNoPZA==" saltValue="eS5UlCtloBko12ExVycfcA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D3</oddHead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40625" defaultRowHeight="12.75" x14ac:dyDescent="0.2"/>
  <cols>
    <col min="1" max="1" width="3.7109375" style="2" customWidth="1"/>
    <col min="2" max="2" width="20.7109375" style="1" customWidth="1"/>
    <col min="3" max="3" width="5.7109375" style="1" customWidth="1"/>
    <col min="4" max="16" width="8.7109375" style="1" customWidth="1"/>
    <col min="17" max="17" width="6.7109375" style="1" customWidth="1"/>
    <col min="18" max="18" width="18" style="2" bestFit="1" customWidth="1"/>
    <col min="19" max="22" width="25.7109375" style="2" customWidth="1"/>
    <col min="23" max="16384" width="9.140625" style="2"/>
  </cols>
  <sheetData>
    <row r="1" spans="1:18" ht="15.75" x14ac:dyDescent="0.2">
      <c r="A1" s="233" t="s">
        <v>137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R1" s="164" t="s">
        <v>89</v>
      </c>
    </row>
    <row r="2" spans="1:18" ht="18" x14ac:dyDescent="0.2">
      <c r="A2" s="234" t="s">
        <v>145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39"/>
      <c r="R2" s="154" t="s">
        <v>57</v>
      </c>
    </row>
    <row r="3" spans="1:18" ht="15" x14ac:dyDescent="0.2">
      <c r="A3" s="235" t="s">
        <v>146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78"/>
      <c r="R3" s="71"/>
    </row>
    <row r="4" spans="1:18" s="38" customFormat="1" ht="15" x14ac:dyDescent="0.2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41"/>
    </row>
    <row r="5" spans="1:18" s="38" customFormat="1" ht="15" x14ac:dyDescent="0.2">
      <c r="A5" s="239" t="s">
        <v>147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41"/>
    </row>
    <row r="6" spans="1:18" ht="14.25" x14ac:dyDescent="0.2">
      <c r="A6" s="251" t="s">
        <v>151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4"/>
    </row>
    <row r="7" spans="1:18" ht="14.25" x14ac:dyDescent="0.2">
      <c r="A7" s="242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4"/>
    </row>
    <row r="8" spans="1:18" ht="28.15" customHeight="1" x14ac:dyDescent="0.2">
      <c r="A8" s="74" t="s">
        <v>60</v>
      </c>
      <c r="B8" s="75" t="s">
        <v>0</v>
      </c>
      <c r="C8" s="75" t="s">
        <v>43</v>
      </c>
      <c r="D8" s="74" t="s">
        <v>35</v>
      </c>
      <c r="E8" s="74" t="s">
        <v>36</v>
      </c>
      <c r="F8" s="74" t="s">
        <v>14</v>
      </c>
      <c r="G8" s="74" t="s">
        <v>7</v>
      </c>
      <c r="H8" s="74" t="s">
        <v>8</v>
      </c>
      <c r="I8" s="74" t="s">
        <v>9</v>
      </c>
      <c r="J8" s="74" t="s">
        <v>10</v>
      </c>
      <c r="K8" s="74" t="s">
        <v>6</v>
      </c>
      <c r="L8" s="74" t="s">
        <v>5</v>
      </c>
      <c r="M8" s="74" t="s">
        <v>4</v>
      </c>
      <c r="N8" s="74" t="s">
        <v>3</v>
      </c>
      <c r="O8" s="74" t="s">
        <v>2</v>
      </c>
      <c r="P8" s="74" t="s">
        <v>56</v>
      </c>
    </row>
    <row r="9" spans="1:18" ht="49.9" customHeight="1" x14ac:dyDescent="0.2">
      <c r="A9" s="250">
        <v>1</v>
      </c>
      <c r="B9" s="249" t="s">
        <v>150</v>
      </c>
      <c r="C9" s="76" t="s">
        <v>30</v>
      </c>
      <c r="D9" s="174">
        <v>50</v>
      </c>
      <c r="E9" s="174">
        <v>50</v>
      </c>
      <c r="F9" s="178">
        <v>100</v>
      </c>
      <c r="G9" s="174">
        <v>20</v>
      </c>
      <c r="H9" s="174">
        <v>38</v>
      </c>
      <c r="I9" s="174">
        <v>25</v>
      </c>
      <c r="J9" s="174">
        <v>44</v>
      </c>
      <c r="K9" s="174">
        <v>43</v>
      </c>
      <c r="L9" s="174">
        <v>39</v>
      </c>
      <c r="M9" s="174">
        <v>30</v>
      </c>
      <c r="N9" s="174">
        <v>11</v>
      </c>
      <c r="O9" s="174">
        <v>0</v>
      </c>
      <c r="P9" s="178">
        <v>57.8</v>
      </c>
    </row>
    <row r="10" spans="1:18" ht="49.9" customHeight="1" x14ac:dyDescent="0.2">
      <c r="A10" s="250"/>
      <c r="B10" s="249"/>
      <c r="C10" s="76" t="s">
        <v>31</v>
      </c>
      <c r="D10" s="174">
        <v>30</v>
      </c>
      <c r="E10" s="174">
        <v>30</v>
      </c>
      <c r="F10" s="178">
        <v>100</v>
      </c>
      <c r="G10" s="174">
        <v>20</v>
      </c>
      <c r="H10" s="174">
        <v>22</v>
      </c>
      <c r="I10" s="174">
        <v>19</v>
      </c>
      <c r="J10" s="174">
        <v>27</v>
      </c>
      <c r="K10" s="174">
        <v>32</v>
      </c>
      <c r="L10" s="174">
        <v>15</v>
      </c>
      <c r="M10" s="174">
        <v>14</v>
      </c>
      <c r="N10" s="174">
        <v>1</v>
      </c>
      <c r="O10" s="174">
        <v>0</v>
      </c>
      <c r="P10" s="178">
        <v>63.75</v>
      </c>
    </row>
    <row r="11" spans="1:18" ht="49.9" customHeight="1" x14ac:dyDescent="0.2">
      <c r="A11" s="250"/>
      <c r="B11" s="249"/>
      <c r="C11" s="50" t="s">
        <v>42</v>
      </c>
      <c r="D11" s="50">
        <v>80</v>
      </c>
      <c r="E11" s="50">
        <v>80</v>
      </c>
      <c r="F11" s="177">
        <v>100</v>
      </c>
      <c r="G11" s="50">
        <v>40</v>
      </c>
      <c r="H11" s="50">
        <v>60</v>
      </c>
      <c r="I11" s="50">
        <v>44</v>
      </c>
      <c r="J11" s="50">
        <v>71</v>
      </c>
      <c r="K11" s="50">
        <v>75</v>
      </c>
      <c r="L11" s="50">
        <v>54</v>
      </c>
      <c r="M11" s="50">
        <v>44</v>
      </c>
      <c r="N11" s="50">
        <v>12</v>
      </c>
      <c r="O11" s="50">
        <v>0</v>
      </c>
      <c r="P11" s="177">
        <v>60.03</v>
      </c>
    </row>
    <row r="12" spans="1:18" s="13" customFormat="1" ht="11.25" x14ac:dyDescent="0.2">
      <c r="A12" s="245" t="s">
        <v>140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12"/>
    </row>
    <row r="13" spans="1:18" s="13" customFormat="1" ht="40.15" customHeight="1" x14ac:dyDescent="0.15">
      <c r="A13" s="231" t="s">
        <v>142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12"/>
    </row>
    <row r="14" spans="1:18" s="13" customFormat="1" ht="40.15" customHeight="1" x14ac:dyDescent="0.2">
      <c r="A14" s="229" t="s">
        <v>143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12"/>
    </row>
    <row r="995" spans="1:17" ht="19.5" x14ac:dyDescent="0.2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5" x14ac:dyDescent="0.2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5" x14ac:dyDescent="0.2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5" x14ac:dyDescent="0.2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5" x14ac:dyDescent="0.2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5" x14ac:dyDescent="0.2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5" x14ac:dyDescent="0.2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5" x14ac:dyDescent="0.2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5" x14ac:dyDescent="0.2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5" x14ac:dyDescent="0.2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5" x14ac:dyDescent="0.2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5" x14ac:dyDescent="0.2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5" x14ac:dyDescent="0.2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5" x14ac:dyDescent="0.2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5" x14ac:dyDescent="0.2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5" x14ac:dyDescent="0.2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5" x14ac:dyDescent="0.2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5" x14ac:dyDescent="0.2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5" x14ac:dyDescent="0.2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5" x14ac:dyDescent="0.2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fCFTNDFVyd0/Ss/vKss1dAaCHZjJdZw/neva7I63z8OqCL9rbzRRsBhiuAa8bnFBK2fggG5iSPFhDmqHW33Ilw==" saltValue="9vbyW2zgcx+UH7Pp3AuLZA==" spinCount="100000" sheet="1" objects="1" scenarios="1"/>
  <mergeCells count="12">
    <mergeCell ref="A6:P6"/>
    <mergeCell ref="A1:P1"/>
    <mergeCell ref="A2:P2"/>
    <mergeCell ref="A3:P3"/>
    <mergeCell ref="A4:P4"/>
    <mergeCell ref="A5:P5"/>
    <mergeCell ref="A12:P12"/>
    <mergeCell ref="A13:P13"/>
    <mergeCell ref="A14:P14"/>
    <mergeCell ref="A7:P7"/>
    <mergeCell ref="B9:B11"/>
    <mergeCell ref="A9:A11"/>
  </mergeCells>
  <phoneticPr fontId="0" type="noConversion"/>
  <hyperlinks>
    <hyperlink ref="R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- 10 B</oddHeader>
    <oddFooter>Page &amp;P of &amp;N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40625" defaultRowHeight="12.75" x14ac:dyDescent="0.2"/>
  <cols>
    <col min="1" max="1" width="3.7109375" style="25" customWidth="1"/>
    <col min="2" max="2" width="30.7109375" style="26" customWidth="1"/>
    <col min="3" max="10" width="8.7109375" style="27" customWidth="1"/>
    <col min="11" max="11" width="5.7109375" style="27" customWidth="1"/>
    <col min="12" max="12" width="19.28515625" style="27" bestFit="1" customWidth="1"/>
    <col min="13" max="15" width="10.7109375" style="27" customWidth="1"/>
    <col min="16" max="16" width="10.7109375" style="26" customWidth="1"/>
    <col min="17" max="19" width="10.7109375" style="27" customWidth="1"/>
    <col min="20" max="21" width="10.7109375" style="18" customWidth="1"/>
    <col min="22" max="24" width="25.7109375" style="18" customWidth="1"/>
    <col min="25" max="16384" width="9.140625" style="18"/>
  </cols>
  <sheetData>
    <row r="1" spans="1:21" s="58" customFormat="1" ht="15.75" x14ac:dyDescent="0.2">
      <c r="A1" s="258" t="s">
        <v>137</v>
      </c>
      <c r="B1" s="258"/>
      <c r="C1" s="258"/>
      <c r="D1" s="258"/>
      <c r="E1" s="258"/>
      <c r="F1" s="258"/>
      <c r="G1" s="258"/>
      <c r="H1" s="258"/>
      <c r="I1" s="258"/>
      <c r="J1" s="258"/>
      <c r="K1" s="83"/>
      <c r="L1" s="169" t="s">
        <v>123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25" x14ac:dyDescent="0.2">
      <c r="A2" s="259" t="s">
        <v>145</v>
      </c>
      <c r="B2" s="259"/>
      <c r="C2" s="259"/>
      <c r="D2" s="259"/>
      <c r="E2" s="259"/>
      <c r="F2" s="259"/>
      <c r="G2" s="259"/>
      <c r="H2" s="259"/>
      <c r="I2" s="259"/>
      <c r="J2" s="259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4.25" x14ac:dyDescent="0.2">
      <c r="A3" s="260" t="s">
        <v>146</v>
      </c>
      <c r="B3" s="261"/>
      <c r="C3" s="261"/>
      <c r="D3" s="261"/>
      <c r="E3" s="261"/>
      <c r="F3" s="261"/>
      <c r="G3" s="261"/>
      <c r="H3" s="261"/>
      <c r="I3" s="261"/>
      <c r="J3" s="261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4.25" x14ac:dyDescent="0.2">
      <c r="A4" s="262"/>
      <c r="B4" s="263"/>
      <c r="C4" s="263"/>
      <c r="D4" s="263"/>
      <c r="E4" s="263"/>
      <c r="F4" s="263"/>
      <c r="G4" s="263"/>
      <c r="H4" s="263"/>
      <c r="I4" s="263"/>
      <c r="J4" s="263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4.25" x14ac:dyDescent="0.2">
      <c r="A5" s="264" t="s">
        <v>147</v>
      </c>
      <c r="B5" s="263"/>
      <c r="C5" s="263"/>
      <c r="D5" s="263"/>
      <c r="E5" s="263"/>
      <c r="F5" s="263"/>
      <c r="G5" s="263"/>
      <c r="H5" s="263"/>
      <c r="I5" s="263"/>
      <c r="J5" s="263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4.25" x14ac:dyDescent="0.2">
      <c r="A6" s="256" t="s">
        <v>196</v>
      </c>
      <c r="B6" s="257"/>
      <c r="C6" s="257"/>
      <c r="D6" s="257"/>
      <c r="E6" s="257"/>
      <c r="F6" s="257"/>
      <c r="G6" s="257"/>
      <c r="H6" s="257"/>
      <c r="I6" s="257"/>
      <c r="J6" s="257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4.25" x14ac:dyDescent="0.2">
      <c r="A7" s="264"/>
      <c r="B7" s="263"/>
      <c r="C7" s="263"/>
      <c r="D7" s="263"/>
      <c r="E7" s="263"/>
      <c r="F7" s="263"/>
      <c r="G7" s="263"/>
      <c r="H7" s="263"/>
      <c r="I7" s="263"/>
      <c r="J7" s="263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">
      <c r="A8" s="268" t="s">
        <v>54</v>
      </c>
      <c r="B8" s="268" t="s">
        <v>0</v>
      </c>
      <c r="C8" s="269" t="s">
        <v>49</v>
      </c>
      <c r="D8" s="269"/>
      <c r="E8" s="269"/>
      <c r="F8" s="269" t="s">
        <v>20</v>
      </c>
      <c r="G8" s="269"/>
      <c r="H8" s="269"/>
      <c r="I8" s="269"/>
      <c r="J8" s="269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">
      <c r="A9" s="269"/>
      <c r="B9" s="268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" customHeight="1" x14ac:dyDescent="0.2">
      <c r="A10" s="72">
        <v>1</v>
      </c>
      <c r="B10" s="200" t="s">
        <v>176</v>
      </c>
      <c r="C10" s="72"/>
      <c r="D10" s="72"/>
      <c r="E10" s="72">
        <v>0</v>
      </c>
      <c r="F10" s="72"/>
      <c r="G10" s="180"/>
      <c r="H10" s="72"/>
      <c r="I10" s="180"/>
      <c r="J10" s="72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">
      <c r="A11" s="265" t="s">
        <v>140</v>
      </c>
      <c r="B11" s="265"/>
      <c r="C11" s="265"/>
      <c r="D11" s="265"/>
      <c r="E11" s="265"/>
      <c r="F11" s="265"/>
      <c r="G11" s="265"/>
      <c r="H11" s="265"/>
      <c r="I11" s="265"/>
      <c r="J11" s="265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15" customHeight="1" x14ac:dyDescent="0.2">
      <c r="A12" s="293" t="s">
        <v>142</v>
      </c>
      <c r="B12" s="294"/>
      <c r="C12" s="294"/>
      <c r="D12" s="294"/>
      <c r="E12" s="294"/>
      <c r="F12" s="294"/>
      <c r="G12" s="294"/>
      <c r="H12" s="294"/>
      <c r="I12" s="294"/>
      <c r="J12" s="294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15" customHeight="1" x14ac:dyDescent="0.2">
      <c r="A13" s="266" t="s">
        <v>143</v>
      </c>
      <c r="B13" s="267"/>
      <c r="C13" s="267"/>
      <c r="D13" s="267"/>
      <c r="E13" s="267"/>
      <c r="F13" s="267"/>
      <c r="G13" s="267"/>
      <c r="H13" s="267"/>
      <c r="I13" s="267"/>
      <c r="J13" s="267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5" x14ac:dyDescent="0.2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5" x14ac:dyDescent="0.2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5" x14ac:dyDescent="0.2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5" x14ac:dyDescent="0.2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5" x14ac:dyDescent="0.2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5" x14ac:dyDescent="0.2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5" x14ac:dyDescent="0.2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5" x14ac:dyDescent="0.2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5" x14ac:dyDescent="0.2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5" x14ac:dyDescent="0.2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5" x14ac:dyDescent="0.2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5" x14ac:dyDescent="0.2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5" x14ac:dyDescent="0.2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5" x14ac:dyDescent="0.2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5" x14ac:dyDescent="0.2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5" x14ac:dyDescent="0.2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5" x14ac:dyDescent="0.2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5" x14ac:dyDescent="0.2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5" x14ac:dyDescent="0.2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5" x14ac:dyDescent="0.2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Cg2852aoDjplwN8WTOdX9xfPXNA4E8L10omrGoIeIDEqAZjgpQ3HCseyoMT5LB/QID+fitFf3Jy7AoiRMEjpyA==" saltValue="Qy93WqwgUKa6mYUH88A6fw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D4</oddHeader>
    <oddFooter>Page &amp;P of &amp;N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40625" defaultRowHeight="12.75" x14ac:dyDescent="0.2"/>
  <cols>
    <col min="1" max="1" width="7.7109375" style="105" customWidth="1"/>
    <col min="2" max="2" width="25.7109375" style="105" customWidth="1"/>
    <col min="3" max="3" width="45.7109375" style="105" customWidth="1"/>
    <col min="4" max="4" width="14.28515625" style="105" customWidth="1"/>
    <col min="5" max="5" width="10.28515625" style="105" customWidth="1"/>
    <col min="6" max="6" width="5.7109375" style="105" customWidth="1"/>
    <col min="7" max="7" width="19" style="105" bestFit="1" customWidth="1"/>
    <col min="8" max="16384" width="9.140625" style="105"/>
  </cols>
  <sheetData>
    <row r="1" spans="1:16" s="99" customFormat="1" ht="15.75" x14ac:dyDescent="0.2">
      <c r="A1" s="277" t="s">
        <v>137</v>
      </c>
      <c r="B1" s="277"/>
      <c r="C1" s="277"/>
      <c r="D1" s="277"/>
      <c r="E1" s="277"/>
      <c r="F1" s="83"/>
      <c r="G1" s="169" t="s">
        <v>124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25" x14ac:dyDescent="0.2">
      <c r="A2" s="258" t="s">
        <v>145</v>
      </c>
      <c r="B2" s="258"/>
      <c r="C2" s="258"/>
      <c r="D2" s="258"/>
      <c r="E2" s="258"/>
      <c r="F2" s="86"/>
      <c r="G2" s="154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x14ac:dyDescent="0.2">
      <c r="A3" s="278" t="s">
        <v>146</v>
      </c>
      <c r="B3" s="278"/>
      <c r="C3" s="278"/>
      <c r="D3" s="278"/>
      <c r="E3" s="278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4.25" x14ac:dyDescent="0.2">
      <c r="A4" s="279"/>
      <c r="B4" s="279"/>
      <c r="C4" s="279"/>
      <c r="D4" s="279"/>
      <c r="E4" s="279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4.25" x14ac:dyDescent="0.2">
      <c r="A5" s="279" t="s">
        <v>147</v>
      </c>
      <c r="B5" s="279"/>
      <c r="C5" s="279"/>
      <c r="D5" s="279"/>
      <c r="E5" s="279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4.25" x14ac:dyDescent="0.2">
      <c r="A6" s="280" t="s">
        <v>197</v>
      </c>
      <c r="B6" s="280"/>
      <c r="C6" s="280"/>
      <c r="D6" s="280"/>
      <c r="E6" s="280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4.25" x14ac:dyDescent="0.2">
      <c r="A7" s="276" t="s">
        <v>140</v>
      </c>
      <c r="B7" s="276"/>
      <c r="C7" s="276"/>
      <c r="D7" s="276"/>
      <c r="E7" s="276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899999999999999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25">
      <c r="A9" s="110">
        <v>1</v>
      </c>
      <c r="B9" s="111" t="s">
        <v>150</v>
      </c>
      <c r="C9" s="112" t="s">
        <v>198</v>
      </c>
      <c r="D9" s="113">
        <v>487</v>
      </c>
      <c r="E9" s="114">
        <v>97.4</v>
      </c>
    </row>
    <row r="10" spans="1:16" ht="15" x14ac:dyDescent="0.25">
      <c r="A10" s="193">
        <v>2</v>
      </c>
      <c r="B10" s="194" t="s">
        <v>150</v>
      </c>
      <c r="C10" s="195" t="s">
        <v>199</v>
      </c>
      <c r="D10" s="196">
        <v>477</v>
      </c>
      <c r="E10" s="197">
        <v>95.4</v>
      </c>
    </row>
    <row r="11" spans="1:16" ht="15" x14ac:dyDescent="0.25">
      <c r="A11" s="193">
        <v>3</v>
      </c>
      <c r="B11" s="194" t="s">
        <v>150</v>
      </c>
      <c r="C11" s="195" t="s">
        <v>200</v>
      </c>
      <c r="D11" s="196">
        <v>472</v>
      </c>
      <c r="E11" s="197">
        <v>94.4</v>
      </c>
    </row>
    <row r="12" spans="1:16" ht="15" x14ac:dyDescent="0.25">
      <c r="A12" s="193">
        <v>4</v>
      </c>
      <c r="B12" s="194" t="s">
        <v>150</v>
      </c>
      <c r="C12" s="195" t="s">
        <v>201</v>
      </c>
      <c r="D12" s="196">
        <v>469</v>
      </c>
      <c r="E12" s="197">
        <v>93.8</v>
      </c>
    </row>
    <row r="13" spans="1:16" ht="15" x14ac:dyDescent="0.25">
      <c r="A13" s="193">
        <v>5</v>
      </c>
      <c r="B13" s="194" t="s">
        <v>150</v>
      </c>
      <c r="C13" s="195" t="s">
        <v>202</v>
      </c>
      <c r="D13" s="196">
        <v>466</v>
      </c>
      <c r="E13" s="197">
        <v>93.2</v>
      </c>
    </row>
    <row r="14" spans="1:16" ht="15" x14ac:dyDescent="0.25">
      <c r="A14" s="193">
        <v>6</v>
      </c>
      <c r="B14" s="194" t="s">
        <v>150</v>
      </c>
      <c r="C14" s="195" t="s">
        <v>203</v>
      </c>
      <c r="D14" s="196">
        <v>457</v>
      </c>
      <c r="E14" s="197">
        <v>91.4</v>
      </c>
    </row>
    <row r="15" spans="1:16" ht="15" x14ac:dyDescent="0.25">
      <c r="A15" s="193">
        <v>7</v>
      </c>
      <c r="B15" s="194" t="s">
        <v>150</v>
      </c>
      <c r="C15" s="195" t="s">
        <v>204</v>
      </c>
      <c r="D15" s="196">
        <v>455</v>
      </c>
      <c r="E15" s="197">
        <v>91</v>
      </c>
    </row>
    <row r="17" spans="1:5" ht="40.15" customHeight="1" x14ac:dyDescent="0.2">
      <c r="A17" s="272" t="s">
        <v>142</v>
      </c>
      <c r="B17" s="273"/>
      <c r="C17" s="273"/>
      <c r="D17" s="273"/>
      <c r="E17" s="273"/>
    </row>
    <row r="18" spans="1:5" ht="40.15" customHeight="1" x14ac:dyDescent="0.2">
      <c r="A18" s="274" t="s">
        <v>143</v>
      </c>
      <c r="B18" s="275"/>
      <c r="C18" s="275"/>
      <c r="D18" s="275"/>
      <c r="E18" s="275"/>
    </row>
  </sheetData>
  <sheetProtection algorithmName="SHA-512" hashValue="RxsIYT11/u+34vstX6JHCLNwQzy496OO6L9E6SXaLQse9ssK1uquHxypk4I/8Z3zuf/mjERsxGaQNyEWXqFv4g==" saltValue="rmL5R7MfL/MDWyIwYCkyGg==" spinCount="100000" sheet="1" objects="1" scenarios="1"/>
  <mergeCells count="9">
    <mergeCell ref="A17:E17"/>
    <mergeCell ref="A18:E18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E1</oddHeader>
    <oddFooter>Page &amp;P of &amp;N</oddFooter>
  </headerFooter>
  <drawing r:id="rId2"/>
  <legacyDrawing r:id="rId3"/>
  <tableParts count="1"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40625" defaultRowHeight="12.75" x14ac:dyDescent="0.2"/>
  <cols>
    <col min="1" max="1" width="7.7109375" style="105" customWidth="1"/>
    <col min="2" max="2" width="25.7109375" style="105" customWidth="1"/>
    <col min="3" max="3" width="45.7109375" style="105" customWidth="1"/>
    <col min="4" max="4" width="14.28515625" style="105" customWidth="1"/>
    <col min="5" max="5" width="10.28515625" style="105" customWidth="1"/>
    <col min="6" max="6" width="5.7109375" style="105" customWidth="1"/>
    <col min="7" max="7" width="19" style="105" bestFit="1" customWidth="1"/>
    <col min="8" max="16384" width="9.140625" style="105"/>
  </cols>
  <sheetData>
    <row r="1" spans="1:16" s="99" customFormat="1" ht="15.75" x14ac:dyDescent="0.2">
      <c r="A1" s="277" t="s">
        <v>137</v>
      </c>
      <c r="B1" s="277"/>
      <c r="C1" s="277"/>
      <c r="D1" s="277"/>
      <c r="E1" s="277"/>
      <c r="F1" s="83"/>
      <c r="G1" s="169" t="s">
        <v>125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25" x14ac:dyDescent="0.2">
      <c r="A2" s="258" t="s">
        <v>145</v>
      </c>
      <c r="B2" s="258"/>
      <c r="C2" s="258"/>
      <c r="D2" s="258"/>
      <c r="E2" s="258"/>
      <c r="F2" s="86"/>
      <c r="G2" s="154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x14ac:dyDescent="0.2">
      <c r="A3" s="278" t="s">
        <v>146</v>
      </c>
      <c r="B3" s="278"/>
      <c r="C3" s="278"/>
      <c r="D3" s="278"/>
      <c r="E3" s="278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4.25" x14ac:dyDescent="0.2">
      <c r="A4" s="279"/>
      <c r="B4" s="279"/>
      <c r="C4" s="279"/>
      <c r="D4" s="279"/>
      <c r="E4" s="279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4.25" x14ac:dyDescent="0.2">
      <c r="A5" s="279" t="s">
        <v>147</v>
      </c>
      <c r="B5" s="279"/>
      <c r="C5" s="279"/>
      <c r="D5" s="279"/>
      <c r="E5" s="279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4.25" x14ac:dyDescent="0.2">
      <c r="A6" s="280" t="s">
        <v>205</v>
      </c>
      <c r="B6" s="280"/>
      <c r="C6" s="280"/>
      <c r="D6" s="280"/>
      <c r="E6" s="280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4.25" x14ac:dyDescent="0.2">
      <c r="A7" s="276" t="s">
        <v>140</v>
      </c>
      <c r="B7" s="276"/>
      <c r="C7" s="276"/>
      <c r="D7" s="276"/>
      <c r="E7" s="276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899999999999999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25">
      <c r="A9" s="110"/>
      <c r="B9" s="111"/>
      <c r="C9" s="201" t="s">
        <v>176</v>
      </c>
      <c r="D9" s="113"/>
      <c r="E9" s="114"/>
    </row>
    <row r="10" spans="1:16" ht="40.15" customHeight="1" x14ac:dyDescent="0.2">
      <c r="A10" s="272" t="s">
        <v>142</v>
      </c>
      <c r="B10" s="273"/>
      <c r="C10" s="273"/>
      <c r="D10" s="273"/>
      <c r="E10" s="273"/>
    </row>
    <row r="11" spans="1:16" ht="40.15" customHeight="1" x14ac:dyDescent="0.2">
      <c r="A11" s="274" t="s">
        <v>143</v>
      </c>
      <c r="B11" s="275"/>
      <c r="C11" s="275"/>
      <c r="D11" s="275"/>
      <c r="E11" s="275"/>
    </row>
  </sheetData>
  <sheetProtection algorithmName="SHA-512" hashValue="LfkFwV2KyERAcIPr5WPdL7AGZTX4H6K5GvmGtkC2MJK1KMwIZhEooMkjS/Trdku/EmdWw+iAIZIJ9p0pgHz/lw==" saltValue="y6Ppm5eaHHG4vKLrf/SC1g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E2</oddHeader>
    <oddFooter>Page &amp;P of &amp;N</oddFooter>
  </headerFooter>
  <drawing r:id="rId2"/>
  <legacyDrawing r:id="rId3"/>
  <tableParts count="1"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40625" defaultRowHeight="12.75" x14ac:dyDescent="0.2"/>
  <cols>
    <col min="1" max="1" width="7.7109375" style="105" customWidth="1"/>
    <col min="2" max="2" width="25.7109375" style="105" customWidth="1"/>
    <col min="3" max="3" width="45.7109375" style="105" customWidth="1"/>
    <col min="4" max="4" width="14.28515625" style="105" customWidth="1"/>
    <col min="5" max="5" width="10.28515625" style="105" customWidth="1"/>
    <col min="6" max="6" width="5.7109375" style="105" customWidth="1"/>
    <col min="7" max="7" width="19" style="105" bestFit="1" customWidth="1"/>
    <col min="8" max="16384" width="9.140625" style="105"/>
  </cols>
  <sheetData>
    <row r="1" spans="1:16" s="99" customFormat="1" ht="15.75" x14ac:dyDescent="0.2">
      <c r="A1" s="277" t="s">
        <v>137</v>
      </c>
      <c r="B1" s="277"/>
      <c r="C1" s="277"/>
      <c r="D1" s="277"/>
      <c r="E1" s="277"/>
      <c r="F1" s="83"/>
      <c r="G1" s="169" t="s">
        <v>126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25" x14ac:dyDescent="0.2">
      <c r="A2" s="258" t="s">
        <v>145</v>
      </c>
      <c r="B2" s="258"/>
      <c r="C2" s="258"/>
      <c r="D2" s="258"/>
      <c r="E2" s="258"/>
      <c r="F2" s="86"/>
      <c r="G2" s="191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x14ac:dyDescent="0.2">
      <c r="A3" s="278" t="s">
        <v>146</v>
      </c>
      <c r="B3" s="278"/>
      <c r="C3" s="278"/>
      <c r="D3" s="278"/>
      <c r="E3" s="278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4.25" x14ac:dyDescent="0.2">
      <c r="A4" s="279"/>
      <c r="B4" s="279"/>
      <c r="C4" s="279"/>
      <c r="D4" s="279"/>
      <c r="E4" s="279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4.25" x14ac:dyDescent="0.2">
      <c r="A5" s="279" t="s">
        <v>147</v>
      </c>
      <c r="B5" s="279"/>
      <c r="C5" s="279"/>
      <c r="D5" s="279"/>
      <c r="E5" s="279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4.25" x14ac:dyDescent="0.2">
      <c r="A6" s="280" t="s">
        <v>206</v>
      </c>
      <c r="B6" s="280"/>
      <c r="C6" s="280"/>
      <c r="D6" s="280"/>
      <c r="E6" s="280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4.25" x14ac:dyDescent="0.2">
      <c r="A7" s="276" t="s">
        <v>140</v>
      </c>
      <c r="B7" s="276"/>
      <c r="C7" s="276"/>
      <c r="D7" s="276"/>
      <c r="E7" s="276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899999999999999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25">
      <c r="A9" s="110"/>
      <c r="B9" s="111"/>
      <c r="C9" s="201" t="s">
        <v>176</v>
      </c>
      <c r="D9" s="113"/>
      <c r="E9" s="114"/>
    </row>
    <row r="10" spans="1:16" ht="40.15" customHeight="1" x14ac:dyDescent="0.2">
      <c r="A10" s="272" t="s">
        <v>142</v>
      </c>
      <c r="B10" s="273"/>
      <c r="C10" s="273"/>
      <c r="D10" s="273"/>
      <c r="E10" s="273"/>
    </row>
    <row r="11" spans="1:16" ht="40.15" customHeight="1" x14ac:dyDescent="0.2">
      <c r="A11" s="274" t="s">
        <v>143</v>
      </c>
      <c r="B11" s="275"/>
      <c r="C11" s="275"/>
      <c r="D11" s="275"/>
      <c r="E11" s="275"/>
    </row>
  </sheetData>
  <sheetProtection algorithmName="SHA-512" hashValue="iWHFGyQ4+P8VOPNaJ5AC1DzdEw9Dt6JPNYmLBXv7YApBJ6u1U61JN96fuuUcUycn0JcNj59boBHhtbH90vUk0g==" saltValue="RzCwZNsNhxvNjdmhyowRmg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E3</oddHeader>
    <oddFooter>Page &amp;P of &amp;N</oddFooter>
  </headerFooter>
  <drawing r:id="rId2"/>
  <legacyDrawing r:id="rId3"/>
  <tableParts count="1"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F2" sqref="F2"/>
      <selection pane="topRight" activeCell="F2" sqref="F2"/>
      <selection pane="bottomLeft" activeCell="F2" sqref="F2"/>
      <selection pane="bottomRight" activeCell="G1" sqref="G1"/>
    </sheetView>
  </sheetViews>
  <sheetFormatPr defaultColWidth="9.140625" defaultRowHeight="12.75" x14ac:dyDescent="0.2"/>
  <cols>
    <col min="1" max="1" width="7.7109375" style="105" customWidth="1"/>
    <col min="2" max="2" width="25.7109375" style="105" customWidth="1"/>
    <col min="3" max="3" width="45.7109375" style="105" customWidth="1"/>
    <col min="4" max="4" width="14.28515625" style="105" customWidth="1"/>
    <col min="5" max="5" width="10.28515625" style="105" customWidth="1"/>
    <col min="6" max="6" width="5.7109375" style="105" customWidth="1"/>
    <col min="7" max="7" width="19" style="105" bestFit="1" customWidth="1"/>
    <col min="8" max="16384" width="9.140625" style="105"/>
  </cols>
  <sheetData>
    <row r="1" spans="1:16" s="99" customFormat="1" ht="15.75" x14ac:dyDescent="0.2">
      <c r="A1" s="277" t="s">
        <v>137</v>
      </c>
      <c r="B1" s="277"/>
      <c r="C1" s="277"/>
      <c r="D1" s="277"/>
      <c r="E1" s="277"/>
      <c r="F1" s="83"/>
      <c r="G1" s="169" t="s">
        <v>127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25" x14ac:dyDescent="0.2">
      <c r="A2" s="258" t="s">
        <v>145</v>
      </c>
      <c r="B2" s="258"/>
      <c r="C2" s="258"/>
      <c r="D2" s="258"/>
      <c r="E2" s="258"/>
      <c r="F2" s="86"/>
      <c r="G2" s="154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x14ac:dyDescent="0.2">
      <c r="A3" s="278" t="s">
        <v>146</v>
      </c>
      <c r="B3" s="278"/>
      <c r="C3" s="278"/>
      <c r="D3" s="278"/>
      <c r="E3" s="278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4.25" x14ac:dyDescent="0.2">
      <c r="A4" s="279"/>
      <c r="B4" s="279"/>
      <c r="C4" s="279"/>
      <c r="D4" s="279"/>
      <c r="E4" s="279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4.25" x14ac:dyDescent="0.2">
      <c r="A5" s="279" t="s">
        <v>147</v>
      </c>
      <c r="B5" s="279"/>
      <c r="C5" s="279"/>
      <c r="D5" s="279"/>
      <c r="E5" s="279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4.25" x14ac:dyDescent="0.2">
      <c r="A6" s="280" t="s">
        <v>207</v>
      </c>
      <c r="B6" s="280"/>
      <c r="C6" s="280"/>
      <c r="D6" s="280"/>
      <c r="E6" s="280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4.25" x14ac:dyDescent="0.2">
      <c r="A7" s="276" t="s">
        <v>140</v>
      </c>
      <c r="B7" s="276"/>
      <c r="C7" s="276"/>
      <c r="D7" s="276"/>
      <c r="E7" s="276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899999999999999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25">
      <c r="A9" s="110"/>
      <c r="B9" s="111"/>
      <c r="C9" s="201" t="s">
        <v>176</v>
      </c>
      <c r="D9" s="113"/>
      <c r="E9" s="114"/>
    </row>
    <row r="10" spans="1:16" ht="40.15" customHeight="1" x14ac:dyDescent="0.2">
      <c r="A10" s="272" t="s">
        <v>142</v>
      </c>
      <c r="B10" s="273"/>
      <c r="C10" s="273"/>
      <c r="D10" s="273"/>
      <c r="E10" s="273"/>
    </row>
    <row r="11" spans="1:16" ht="40.15" customHeight="1" x14ac:dyDescent="0.2">
      <c r="A11" s="274" t="s">
        <v>143</v>
      </c>
      <c r="B11" s="275"/>
      <c r="C11" s="275"/>
      <c r="D11" s="275"/>
      <c r="E11" s="275"/>
    </row>
  </sheetData>
  <sheetProtection algorithmName="SHA-512" hashValue="yOSOjhhTncZDgc5O0iRdTAafXjo/oNfE4/CvJnwzsTAmJrL7m1/rJDoa4/nXhbuANpHoCtKlLYPDz/jZ4zEW/A==" saltValue="NGKvtn7e2vQY/4WdwSh2Mw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E4</oddHeader>
    <oddFooter>Page &amp;P of &amp;N</oddFooter>
  </headerFooter>
  <drawing r:id="rId2"/>
  <legacyDrawing r:id="rId3"/>
  <tableParts count="1"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showGridLines="0" zoomScaleNormal="100" workbookViewId="0">
      <pane xSplit="4" ySplit="8" topLeftCell="E9" activePane="bottomRight" state="frozen"/>
      <selection activeCell="C8" sqref="C8"/>
      <selection pane="topRight" activeCell="C8" sqref="C8"/>
      <selection pane="bottomLeft" activeCell="C8" sqref="C8"/>
      <selection pane="bottomRight" activeCell="F1" sqref="F1"/>
    </sheetView>
  </sheetViews>
  <sheetFormatPr defaultColWidth="9.140625" defaultRowHeight="12.75" x14ac:dyDescent="0.2"/>
  <cols>
    <col min="1" max="1" width="7" style="105" bestFit="1" customWidth="1"/>
    <col min="2" max="2" width="30.7109375" style="105" customWidth="1"/>
    <col min="3" max="3" width="45.7109375" style="120" customWidth="1"/>
    <col min="4" max="4" width="10.7109375" style="105" customWidth="1"/>
    <col min="5" max="5" width="5.7109375" style="105" customWidth="1"/>
    <col min="6" max="6" width="17.7109375" style="105" bestFit="1" customWidth="1"/>
    <col min="7" max="16384" width="9.140625" style="105"/>
  </cols>
  <sheetData>
    <row r="1" spans="1:15" s="99" customFormat="1" ht="15.75" x14ac:dyDescent="0.2">
      <c r="A1" s="277" t="s">
        <v>137</v>
      </c>
      <c r="B1" s="277"/>
      <c r="C1" s="277"/>
      <c r="D1" s="277"/>
      <c r="E1" s="83"/>
      <c r="F1" s="169" t="s">
        <v>128</v>
      </c>
      <c r="G1" s="85"/>
      <c r="H1" s="85"/>
      <c r="I1" s="85"/>
      <c r="J1" s="85"/>
      <c r="K1" s="85"/>
      <c r="L1" s="85"/>
      <c r="M1" s="85"/>
      <c r="N1" s="85"/>
      <c r="O1" s="85"/>
    </row>
    <row r="2" spans="1:15" s="117" customFormat="1" ht="17.25" x14ac:dyDescent="0.2">
      <c r="A2" s="258" t="s">
        <v>145</v>
      </c>
      <c r="B2" s="258"/>
      <c r="C2" s="258"/>
      <c r="D2" s="258"/>
      <c r="E2" s="115"/>
      <c r="F2" s="154" t="s">
        <v>57</v>
      </c>
      <c r="G2" s="116"/>
      <c r="H2" s="116"/>
      <c r="I2" s="116"/>
      <c r="J2" s="116"/>
      <c r="K2" s="116"/>
      <c r="L2" s="116"/>
      <c r="M2" s="116"/>
      <c r="N2" s="116"/>
      <c r="O2" s="116"/>
    </row>
    <row r="3" spans="1:15" s="102" customFormat="1" x14ac:dyDescent="0.2">
      <c r="A3" s="278" t="s">
        <v>146</v>
      </c>
      <c r="B3" s="278"/>
      <c r="C3" s="278"/>
      <c r="D3" s="278"/>
      <c r="E3" s="100"/>
      <c r="F3" s="118"/>
      <c r="G3" s="101"/>
      <c r="H3" s="101"/>
      <c r="I3" s="101"/>
      <c r="J3" s="101"/>
      <c r="K3" s="101"/>
      <c r="L3" s="101"/>
      <c r="M3" s="101"/>
      <c r="N3" s="101"/>
      <c r="O3" s="101"/>
    </row>
    <row r="4" spans="1:15" s="99" customFormat="1" ht="14.25" x14ac:dyDescent="0.2">
      <c r="A4" s="279"/>
      <c r="B4" s="279"/>
      <c r="C4" s="279"/>
      <c r="D4" s="279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99" customFormat="1" ht="14.25" x14ac:dyDescent="0.2">
      <c r="A5" s="279" t="s">
        <v>147</v>
      </c>
      <c r="B5" s="279"/>
      <c r="C5" s="279"/>
      <c r="D5" s="279"/>
      <c r="E5" s="90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s="99" customFormat="1" ht="14.25" x14ac:dyDescent="0.2">
      <c r="A6" s="282" t="s">
        <v>208</v>
      </c>
      <c r="B6" s="282"/>
      <c r="C6" s="282"/>
      <c r="D6" s="282"/>
      <c r="E6" s="91"/>
      <c r="F6" s="103"/>
      <c r="G6" s="103"/>
      <c r="H6" s="103"/>
      <c r="I6" s="103"/>
      <c r="J6" s="103"/>
      <c r="K6" s="103"/>
      <c r="L6" s="85"/>
      <c r="M6" s="85"/>
      <c r="N6" s="85"/>
      <c r="O6" s="85"/>
    </row>
    <row r="7" spans="1:15" s="99" customFormat="1" ht="14.25" x14ac:dyDescent="0.2">
      <c r="A7" s="281" t="s">
        <v>140</v>
      </c>
      <c r="B7" s="281"/>
      <c r="C7" s="281"/>
      <c r="D7" s="281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s="119" customFormat="1" ht="19.899999999999999" customHeight="1" x14ac:dyDescent="0.2">
      <c r="A8" s="106" t="s">
        <v>19</v>
      </c>
      <c r="B8" s="107" t="s">
        <v>0</v>
      </c>
      <c r="C8" s="108" t="s">
        <v>23</v>
      </c>
      <c r="D8" s="109" t="s">
        <v>21</v>
      </c>
    </row>
    <row r="9" spans="1:15" s="119" customFormat="1" ht="15" x14ac:dyDescent="0.25">
      <c r="A9" s="110">
        <v>1</v>
      </c>
      <c r="B9" s="112" t="s">
        <v>150</v>
      </c>
      <c r="C9" s="121" t="s">
        <v>198</v>
      </c>
      <c r="D9" s="122" t="s">
        <v>7</v>
      </c>
    </row>
    <row r="10" spans="1:15" ht="15" x14ac:dyDescent="0.25">
      <c r="A10" s="193">
        <v>2</v>
      </c>
      <c r="B10" s="195" t="s">
        <v>150</v>
      </c>
      <c r="C10" s="198" t="s">
        <v>199</v>
      </c>
      <c r="D10" s="199" t="s">
        <v>7</v>
      </c>
    </row>
    <row r="12" spans="1:15" ht="40.15" customHeight="1" x14ac:dyDescent="0.2">
      <c r="A12" s="272" t="s">
        <v>142</v>
      </c>
      <c r="B12" s="273"/>
      <c r="C12" s="273"/>
      <c r="D12" s="273"/>
    </row>
    <row r="13" spans="1:15" ht="40.15" customHeight="1" x14ac:dyDescent="0.2">
      <c r="A13" s="274" t="s">
        <v>143</v>
      </c>
      <c r="B13" s="275"/>
      <c r="C13" s="275"/>
      <c r="D13" s="275"/>
    </row>
  </sheetData>
  <sheetProtection algorithmName="SHA-512" hashValue="KrqZ622rIfG6MFi7jzim6ifrkMVosOCR4uv1LPHnAcYbz4H5dIdfAPBQdagZX7dfVGWIDaO+65lGAH2IA5vqUQ==" saltValue="72dHqso2kA6E2cY0pm79iQ==" spinCount="100000" sheet="1" objects="1" scenarios="1"/>
  <mergeCells count="9">
    <mergeCell ref="A12:D12"/>
    <mergeCell ref="A13:D13"/>
    <mergeCell ref="A7:D7"/>
    <mergeCell ref="A1:D1"/>
    <mergeCell ref="A2:D2"/>
    <mergeCell ref="A3:D3"/>
    <mergeCell ref="A4:D4"/>
    <mergeCell ref="A5:D5"/>
    <mergeCell ref="A6:D6"/>
  </mergeCells>
  <hyperlinks>
    <hyperlink ref="F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&amp;RPROFORMA - 12 F</oddHeader>
    <oddFooter>Page &amp;P of &amp;N</oddFooter>
  </headerFooter>
  <drawing r:id="rId2"/>
  <tableParts count="1">
    <tablePart r:id="rId3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zoomScaleNormal="100" workbookViewId="0">
      <pane xSplit="3" ySplit="8" topLeftCell="D9" activePane="bottomRight" state="frozen"/>
      <selection activeCell="A8" sqref="A8"/>
      <selection pane="topRight" activeCell="A8" sqref="A8"/>
      <selection pane="bottomLeft" activeCell="A8" sqref="A8"/>
      <selection pane="bottomRight" activeCell="E1" sqref="E1"/>
    </sheetView>
  </sheetViews>
  <sheetFormatPr defaultColWidth="8.85546875" defaultRowHeight="12.75" x14ac:dyDescent="0.2"/>
  <cols>
    <col min="1" max="1" width="6.28515625" style="130" customWidth="1"/>
    <col min="2" max="2" width="45.7109375" style="130" customWidth="1"/>
    <col min="3" max="3" width="40.7109375" style="130" customWidth="1"/>
    <col min="4" max="4" width="5.7109375" style="130" customWidth="1"/>
    <col min="5" max="5" width="18.28515625" style="130" bestFit="1" customWidth="1"/>
    <col min="6" max="16384" width="8.85546875" style="130"/>
  </cols>
  <sheetData>
    <row r="1" spans="1:14" s="124" customFormat="1" ht="15.75" x14ac:dyDescent="0.2">
      <c r="A1" s="233" t="s">
        <v>137</v>
      </c>
      <c r="B1" s="233"/>
      <c r="C1" s="233"/>
      <c r="D1" s="123"/>
      <c r="E1" s="169" t="s">
        <v>129</v>
      </c>
      <c r="F1" s="123"/>
    </row>
    <row r="2" spans="1:14" s="124" customFormat="1" ht="17.25" x14ac:dyDescent="0.2">
      <c r="A2" s="234" t="s">
        <v>145</v>
      </c>
      <c r="B2" s="234"/>
      <c r="C2" s="234"/>
      <c r="D2" s="123"/>
      <c r="E2" s="154" t="s">
        <v>57</v>
      </c>
      <c r="F2" s="123"/>
    </row>
    <row r="3" spans="1:14" s="124" customFormat="1" ht="14.25" x14ac:dyDescent="0.2">
      <c r="A3" s="235" t="s">
        <v>146</v>
      </c>
      <c r="B3" s="283"/>
      <c r="C3" s="283"/>
      <c r="D3" s="125"/>
      <c r="E3" s="125"/>
      <c r="F3" s="125"/>
    </row>
    <row r="4" spans="1:14" s="124" customFormat="1" ht="14.25" x14ac:dyDescent="0.2">
      <c r="A4" s="239"/>
      <c r="B4" s="239"/>
      <c r="C4" s="239"/>
      <c r="D4" s="126"/>
      <c r="E4" s="126"/>
      <c r="F4" s="126"/>
    </row>
    <row r="5" spans="1:14" s="124" customFormat="1" ht="14.25" x14ac:dyDescent="0.2">
      <c r="A5" s="239" t="s">
        <v>147</v>
      </c>
      <c r="B5" s="238"/>
      <c r="C5" s="238"/>
      <c r="D5" s="123"/>
      <c r="E5" s="123"/>
      <c r="F5" s="123"/>
    </row>
    <row r="6" spans="1:14" s="124" customFormat="1" ht="14.25" x14ac:dyDescent="0.2">
      <c r="A6" s="240" t="s">
        <v>209</v>
      </c>
      <c r="B6" s="241"/>
      <c r="C6" s="241"/>
      <c r="D6" s="127"/>
      <c r="E6" s="127"/>
      <c r="F6" s="127"/>
    </row>
    <row r="7" spans="1:14" s="124" customFormat="1" ht="14.25" x14ac:dyDescent="0.2">
      <c r="A7" s="239"/>
      <c r="B7" s="238"/>
      <c r="C7" s="238"/>
      <c r="D7" s="123"/>
      <c r="E7" s="123"/>
      <c r="F7" s="126"/>
    </row>
    <row r="8" spans="1:14" s="129" customFormat="1" ht="19.899999999999999" customHeight="1" x14ac:dyDescent="0.2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" customHeight="1" x14ac:dyDescent="0.2">
      <c r="A9" s="189">
        <v>1</v>
      </c>
      <c r="B9" s="181" t="s">
        <v>150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">
      <c r="A10" s="245" t="s">
        <v>140</v>
      </c>
      <c r="B10" s="245"/>
      <c r="C10" s="245"/>
      <c r="D10" s="5"/>
      <c r="E10" s="5"/>
      <c r="F10" s="5"/>
    </row>
    <row r="11" spans="1:14" s="131" customFormat="1" ht="40.15" customHeight="1" x14ac:dyDescent="0.2">
      <c r="A11" s="286" t="s">
        <v>142</v>
      </c>
      <c r="B11" s="287"/>
      <c r="C11" s="287"/>
    </row>
    <row r="12" spans="1:14" s="131" customFormat="1" ht="40.15" customHeight="1" x14ac:dyDescent="0.2">
      <c r="A12" s="284" t="s">
        <v>143</v>
      </c>
      <c r="B12" s="285"/>
      <c r="C12" s="285"/>
    </row>
    <row r="25" spans="1:1" x14ac:dyDescent="0.2">
      <c r="A25" s="132"/>
    </row>
  </sheetData>
  <sheetProtection algorithmName="SHA-512" hashValue="RgPZ3y2jZYJHjPfeA3nCMVXz4rv8AWkWSrM8smsSU+iC3zCPL6yg2s7KRK+d1X+k50J+bH+bihEUqHhnvMKm8g==" saltValue="cl7n0ZZZcG7LTI99dXV2Aw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G</oddHeader>
    <oddFooter>Page &amp;P of &amp;N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ColWidth="8.85546875" defaultRowHeight="12.75" x14ac:dyDescent="0.2"/>
  <cols>
    <col min="1" max="1" width="6.28515625" style="130" customWidth="1"/>
    <col min="2" max="2" width="45.7109375" style="130" customWidth="1"/>
    <col min="3" max="3" width="40.7109375" style="130" customWidth="1"/>
    <col min="4" max="4" width="5.7109375" style="130" customWidth="1"/>
    <col min="5" max="5" width="18.28515625" style="130" bestFit="1" customWidth="1"/>
    <col min="6" max="16384" width="8.85546875" style="130"/>
  </cols>
  <sheetData>
    <row r="1" spans="1:14" s="124" customFormat="1" ht="15.75" x14ac:dyDescent="0.2">
      <c r="A1" s="233" t="s">
        <v>137</v>
      </c>
      <c r="B1" s="233"/>
      <c r="C1" s="233"/>
      <c r="D1" s="123"/>
      <c r="E1" s="169" t="s">
        <v>131</v>
      </c>
      <c r="F1" s="123"/>
    </row>
    <row r="2" spans="1:14" s="124" customFormat="1" ht="17.25" x14ac:dyDescent="0.2">
      <c r="A2" s="234" t="s">
        <v>145</v>
      </c>
      <c r="B2" s="234"/>
      <c r="C2" s="234"/>
      <c r="D2" s="123"/>
      <c r="E2" s="154" t="s">
        <v>57</v>
      </c>
      <c r="F2" s="123"/>
    </row>
    <row r="3" spans="1:14" s="124" customFormat="1" ht="14.25" x14ac:dyDescent="0.2">
      <c r="A3" s="235" t="s">
        <v>146</v>
      </c>
      <c r="B3" s="283"/>
      <c r="C3" s="283"/>
      <c r="D3" s="125"/>
      <c r="E3" s="125"/>
      <c r="F3" s="125"/>
    </row>
    <row r="4" spans="1:14" s="124" customFormat="1" ht="14.25" x14ac:dyDescent="0.2">
      <c r="A4" s="239"/>
      <c r="B4" s="239"/>
      <c r="C4" s="239"/>
      <c r="D4" s="126"/>
      <c r="E4" s="126"/>
      <c r="F4" s="126"/>
    </row>
    <row r="5" spans="1:14" s="124" customFormat="1" ht="14.25" x14ac:dyDescent="0.2">
      <c r="A5" s="239" t="s">
        <v>147</v>
      </c>
      <c r="B5" s="238"/>
      <c r="C5" s="238"/>
      <c r="D5" s="123"/>
      <c r="E5" s="123"/>
      <c r="F5" s="123"/>
    </row>
    <row r="6" spans="1:14" s="124" customFormat="1" ht="14.25" x14ac:dyDescent="0.2">
      <c r="A6" s="288" t="s">
        <v>210</v>
      </c>
      <c r="B6" s="289"/>
      <c r="C6" s="289"/>
      <c r="D6" s="127"/>
      <c r="E6" s="127"/>
      <c r="F6" s="127"/>
    </row>
    <row r="7" spans="1:14" s="124" customFormat="1" ht="14.25" x14ac:dyDescent="0.2">
      <c r="A7" s="242"/>
      <c r="B7" s="238"/>
      <c r="C7" s="238"/>
      <c r="D7" s="123"/>
      <c r="E7" s="123"/>
      <c r="F7" s="126"/>
    </row>
    <row r="8" spans="1:14" s="129" customFormat="1" ht="19.899999999999999" customHeight="1" x14ac:dyDescent="0.2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" customHeight="1" x14ac:dyDescent="0.2">
      <c r="A9" s="189">
        <v>1</v>
      </c>
      <c r="B9" s="181" t="s">
        <v>168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">
      <c r="A10" s="245" t="s">
        <v>140</v>
      </c>
      <c r="B10" s="245"/>
      <c r="C10" s="245"/>
      <c r="D10" s="5"/>
      <c r="E10" s="5"/>
      <c r="F10" s="5"/>
    </row>
    <row r="11" spans="1:14" ht="40.15" customHeight="1" x14ac:dyDescent="0.2">
      <c r="A11" s="286" t="s">
        <v>142</v>
      </c>
      <c r="B11" s="287"/>
      <c r="C11" s="287"/>
    </row>
    <row r="12" spans="1:14" ht="40.15" customHeight="1" x14ac:dyDescent="0.2">
      <c r="A12" s="284" t="s">
        <v>143</v>
      </c>
      <c r="B12" s="285"/>
      <c r="C12" s="285"/>
    </row>
    <row r="22" spans="1:1" x14ac:dyDescent="0.2">
      <c r="A22" s="132"/>
    </row>
  </sheetData>
  <sheetProtection algorithmName="SHA-512" hashValue="m5hh7pdrea76M2pqevku7oktM5OuT43fvgAoTjs3QIU4aXF33/mC9BAw7NqfQ9JMsiOlzsQTax/EeoAgTYj4/A==" saltValue="RMK16gETmK7noC1es2HGNQ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H</oddHeader>
    <oddFooter>Page &amp;P of &amp;N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ColWidth="8.85546875" defaultRowHeight="12.75" x14ac:dyDescent="0.2"/>
  <cols>
    <col min="1" max="1" width="6.28515625" style="130" customWidth="1"/>
    <col min="2" max="2" width="45.7109375" style="130" customWidth="1"/>
    <col min="3" max="3" width="40.7109375" style="130" customWidth="1"/>
    <col min="4" max="4" width="5.7109375" style="130" customWidth="1"/>
    <col min="5" max="5" width="17.28515625" style="130" bestFit="1" customWidth="1"/>
    <col min="6" max="16384" width="8.85546875" style="130"/>
  </cols>
  <sheetData>
    <row r="1" spans="1:14" s="124" customFormat="1" ht="15.75" x14ac:dyDescent="0.2">
      <c r="A1" s="233" t="s">
        <v>137</v>
      </c>
      <c r="B1" s="233"/>
      <c r="C1" s="233"/>
      <c r="D1" s="123"/>
      <c r="E1" s="169" t="s">
        <v>132</v>
      </c>
      <c r="F1" s="123"/>
    </row>
    <row r="2" spans="1:14" s="124" customFormat="1" ht="17.25" x14ac:dyDescent="0.2">
      <c r="A2" s="234" t="s">
        <v>145</v>
      </c>
      <c r="B2" s="234"/>
      <c r="C2" s="234"/>
      <c r="D2" s="123"/>
      <c r="E2" s="154" t="s">
        <v>57</v>
      </c>
      <c r="F2" s="123"/>
    </row>
    <row r="3" spans="1:14" s="124" customFormat="1" ht="14.25" x14ac:dyDescent="0.2">
      <c r="A3" s="235" t="s">
        <v>146</v>
      </c>
      <c r="B3" s="283"/>
      <c r="C3" s="283"/>
      <c r="D3" s="125"/>
      <c r="E3" s="125"/>
      <c r="F3" s="125"/>
    </row>
    <row r="4" spans="1:14" s="124" customFormat="1" ht="14.25" x14ac:dyDescent="0.2">
      <c r="A4" s="239"/>
      <c r="B4" s="239"/>
      <c r="C4" s="239"/>
      <c r="D4" s="126"/>
      <c r="E4" s="126"/>
      <c r="F4" s="126"/>
    </row>
    <row r="5" spans="1:14" s="124" customFormat="1" ht="14.25" x14ac:dyDescent="0.2">
      <c r="A5" s="239" t="s">
        <v>147</v>
      </c>
      <c r="B5" s="238"/>
      <c r="C5" s="238"/>
      <c r="D5" s="123"/>
      <c r="E5" s="123"/>
      <c r="F5" s="123"/>
    </row>
    <row r="6" spans="1:14" s="124" customFormat="1" ht="14.25" x14ac:dyDescent="0.2">
      <c r="A6" s="288" t="s">
        <v>211</v>
      </c>
      <c r="B6" s="289"/>
      <c r="C6" s="289"/>
      <c r="D6" s="127"/>
      <c r="E6" s="127"/>
      <c r="F6" s="127"/>
    </row>
    <row r="7" spans="1:14" s="124" customFormat="1" ht="14.25" x14ac:dyDescent="0.2">
      <c r="A7" s="242"/>
      <c r="B7" s="238"/>
      <c r="C7" s="238"/>
      <c r="D7" s="123"/>
      <c r="E7" s="123"/>
      <c r="F7" s="126"/>
    </row>
    <row r="8" spans="1:14" s="129" customFormat="1" ht="19.899999999999999" customHeight="1" x14ac:dyDescent="0.2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" customHeight="1" x14ac:dyDescent="0.2">
      <c r="A9" s="189">
        <v>1</v>
      </c>
      <c r="B9" s="181" t="s">
        <v>168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">
      <c r="A10" s="245" t="s">
        <v>140</v>
      </c>
      <c r="B10" s="245"/>
      <c r="C10" s="245"/>
      <c r="D10" s="5"/>
      <c r="E10" s="5"/>
      <c r="F10" s="5"/>
    </row>
    <row r="11" spans="1:14" ht="40.15" customHeight="1" x14ac:dyDescent="0.2">
      <c r="A11" s="286" t="s">
        <v>142</v>
      </c>
      <c r="B11" s="287"/>
      <c r="C11" s="287"/>
    </row>
    <row r="12" spans="1:14" ht="40.15" customHeight="1" x14ac:dyDescent="0.2">
      <c r="A12" s="284" t="s">
        <v>143</v>
      </c>
      <c r="B12" s="285"/>
      <c r="C12" s="285"/>
    </row>
    <row r="22" spans="1:1" x14ac:dyDescent="0.2">
      <c r="A22" s="132"/>
    </row>
  </sheetData>
  <sheetProtection algorithmName="SHA-512" hashValue="k+/HJBQRj9/wPGc6ksceJf3QkVHJMg6e/tZ5IzFZZYlZ4ZrVhmUN1gQxE/LvywMNyTT8wfmXGswDSItTJDU0lQ==" saltValue="Kv+gGFqUkgCV4+BVjXrvog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I</oddHeader>
    <oddFooter>Page &amp;P of &amp;N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ColWidth="8.85546875" defaultRowHeight="12.75" x14ac:dyDescent="0.2"/>
  <cols>
    <col min="1" max="1" width="6.28515625" style="130" customWidth="1"/>
    <col min="2" max="2" width="45.7109375" style="130" customWidth="1"/>
    <col min="3" max="3" width="40.7109375" style="130" customWidth="1"/>
    <col min="4" max="4" width="5.7109375" style="130" customWidth="1"/>
    <col min="5" max="5" width="17.5703125" style="130" bestFit="1" customWidth="1"/>
    <col min="6" max="16384" width="8.85546875" style="130"/>
  </cols>
  <sheetData>
    <row r="1" spans="1:14" s="124" customFormat="1" ht="15.75" x14ac:dyDescent="0.2">
      <c r="A1" s="233" t="s">
        <v>137</v>
      </c>
      <c r="B1" s="233"/>
      <c r="C1" s="233"/>
      <c r="D1" s="123"/>
      <c r="E1" s="169" t="s">
        <v>133</v>
      </c>
      <c r="F1" s="123"/>
    </row>
    <row r="2" spans="1:14" s="124" customFormat="1" ht="17.25" x14ac:dyDescent="0.2">
      <c r="A2" s="234" t="s">
        <v>145</v>
      </c>
      <c r="B2" s="234"/>
      <c r="C2" s="234"/>
      <c r="D2" s="123"/>
      <c r="E2" s="154" t="s">
        <v>57</v>
      </c>
      <c r="F2" s="123"/>
    </row>
    <row r="3" spans="1:14" s="124" customFormat="1" ht="14.25" x14ac:dyDescent="0.2">
      <c r="A3" s="235" t="s">
        <v>146</v>
      </c>
      <c r="B3" s="283"/>
      <c r="C3" s="283"/>
      <c r="D3" s="125"/>
      <c r="E3" s="125"/>
      <c r="F3" s="125"/>
    </row>
    <row r="4" spans="1:14" s="124" customFormat="1" ht="14.25" x14ac:dyDescent="0.2">
      <c r="A4" s="239"/>
      <c r="B4" s="239"/>
      <c r="C4" s="239"/>
      <c r="D4" s="126"/>
      <c r="E4" s="126"/>
      <c r="F4" s="126"/>
    </row>
    <row r="5" spans="1:14" s="124" customFormat="1" ht="14.25" x14ac:dyDescent="0.2">
      <c r="A5" s="239" t="s">
        <v>147</v>
      </c>
      <c r="B5" s="238"/>
      <c r="C5" s="238"/>
      <c r="D5" s="123"/>
      <c r="E5" s="123"/>
      <c r="F5" s="123"/>
    </row>
    <row r="6" spans="1:14" s="124" customFormat="1" ht="14.25" x14ac:dyDescent="0.2">
      <c r="A6" s="288" t="s">
        <v>212</v>
      </c>
      <c r="B6" s="289"/>
      <c r="C6" s="289"/>
      <c r="D6" s="127"/>
      <c r="E6" s="127"/>
      <c r="F6" s="127"/>
    </row>
    <row r="7" spans="1:14" s="124" customFormat="1" ht="14.25" x14ac:dyDescent="0.2">
      <c r="A7" s="242"/>
      <c r="B7" s="238"/>
      <c r="C7" s="238"/>
      <c r="D7" s="123"/>
      <c r="E7" s="123"/>
      <c r="F7" s="126"/>
    </row>
    <row r="8" spans="1:14" s="129" customFormat="1" ht="19.899999999999999" customHeight="1" x14ac:dyDescent="0.2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" customHeight="1" x14ac:dyDescent="0.2">
      <c r="A9" s="189">
        <v>1</v>
      </c>
      <c r="B9" s="181" t="s">
        <v>168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">
      <c r="A10" s="245" t="s">
        <v>140</v>
      </c>
      <c r="B10" s="245"/>
      <c r="C10" s="245"/>
      <c r="D10" s="5"/>
      <c r="E10" s="5"/>
      <c r="F10" s="5"/>
    </row>
    <row r="11" spans="1:14" ht="40.15" customHeight="1" x14ac:dyDescent="0.2">
      <c r="A11" s="286" t="s">
        <v>142</v>
      </c>
      <c r="B11" s="287"/>
      <c r="C11" s="287"/>
    </row>
    <row r="12" spans="1:14" ht="40.15" customHeight="1" x14ac:dyDescent="0.2">
      <c r="A12" s="284" t="s">
        <v>143</v>
      </c>
      <c r="B12" s="285"/>
      <c r="C12" s="285"/>
    </row>
    <row r="22" spans="1:1" x14ac:dyDescent="0.2">
      <c r="A22" s="132"/>
    </row>
  </sheetData>
  <sheetProtection algorithmName="SHA-512" hashValue="gMSXpwq/9ZBkMmC7YfvSRkc7B+jtEJ/8EdVhdLjgDKq6odSUPU854QLfVSdZKa80wMBZ95aW0HsZmPrPd7DCnA==" saltValue="BYg8Sj78jtIPAXDpsxDNaw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J</oddHead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35"/>
  <sheetViews>
    <sheetView showGridLines="0" zoomScaleNormal="100" workbookViewId="0">
      <pane xSplit="18" ySplit="8" topLeftCell="S9" activePane="bottomRight" state="frozen"/>
      <selection activeCell="A8" sqref="A8:A9"/>
      <selection pane="topRight" activeCell="A8" sqref="A8:A9"/>
      <selection pane="bottomLeft" activeCell="A8" sqref="A8:A9"/>
      <selection pane="bottomRight" activeCell="T1" sqref="T1"/>
    </sheetView>
  </sheetViews>
  <sheetFormatPr defaultColWidth="9.140625" defaultRowHeight="24.95" customHeight="1" x14ac:dyDescent="0.2"/>
  <cols>
    <col min="1" max="1" width="3.7109375" style="2" customWidth="1"/>
    <col min="2" max="2" width="25.7109375" style="1" customWidth="1"/>
    <col min="3" max="3" width="3.7109375" style="1" customWidth="1"/>
    <col min="4" max="16" width="8.7109375" style="1" customWidth="1"/>
    <col min="17" max="18" width="8.7109375" style="3" customWidth="1"/>
    <col min="19" max="19" width="6.7109375" style="3" customWidth="1"/>
    <col min="20" max="20" width="18" style="1" bestFit="1" customWidth="1"/>
    <col min="21" max="23" width="6.7109375" style="3" customWidth="1"/>
    <col min="24" max="28" width="25.7109375" style="2" customWidth="1"/>
    <col min="29" max="16384" width="9.140625" style="2"/>
  </cols>
  <sheetData>
    <row r="1" spans="1:23" s="41" customFormat="1" ht="15.75" x14ac:dyDescent="0.2">
      <c r="A1" s="233" t="s">
        <v>137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51"/>
      <c r="T1" s="169" t="s">
        <v>90</v>
      </c>
      <c r="U1" s="51"/>
      <c r="V1" s="51"/>
      <c r="W1" s="51"/>
    </row>
    <row r="2" spans="1:23" s="41" customFormat="1" ht="17.25" x14ac:dyDescent="0.2">
      <c r="A2" s="234" t="s">
        <v>145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T2" s="154" t="s">
        <v>57</v>
      </c>
    </row>
    <row r="3" spans="1:23" s="41" customFormat="1" ht="14.25" x14ac:dyDescent="0.2">
      <c r="A3" s="235" t="s">
        <v>146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</row>
    <row r="4" spans="1:23" s="41" customFormat="1" ht="14.25" x14ac:dyDescent="0.2">
      <c r="A4" s="237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</row>
    <row r="5" spans="1:23" s="41" customFormat="1" ht="14.25" x14ac:dyDescent="0.2">
      <c r="A5" s="239" t="s">
        <v>147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</row>
    <row r="6" spans="1:23" s="41" customFormat="1" ht="14.25" x14ac:dyDescent="0.2">
      <c r="A6" s="240" t="s">
        <v>152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81"/>
      <c r="T6" s="81"/>
      <c r="U6" s="81"/>
      <c r="V6" s="81"/>
      <c r="W6" s="81"/>
    </row>
    <row r="7" spans="1:23" s="41" customFormat="1" ht="14.25" x14ac:dyDescent="0.2">
      <c r="A7" s="239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81"/>
      <c r="T7" s="81"/>
      <c r="U7" s="82"/>
      <c r="V7" s="81"/>
      <c r="W7" s="81"/>
    </row>
    <row r="8" spans="1:23" s="54" customFormat="1" ht="28.15" customHeight="1" x14ac:dyDescent="0.2">
      <c r="A8" s="74" t="s">
        <v>59</v>
      </c>
      <c r="B8" s="75" t="s">
        <v>13</v>
      </c>
      <c r="C8" s="75" t="s">
        <v>43</v>
      </c>
      <c r="D8" s="74" t="s">
        <v>41</v>
      </c>
      <c r="E8" s="74" t="s">
        <v>27</v>
      </c>
      <c r="F8" s="74" t="s">
        <v>14</v>
      </c>
      <c r="G8" s="74" t="s">
        <v>7</v>
      </c>
      <c r="H8" s="74" t="s">
        <v>8</v>
      </c>
      <c r="I8" s="74" t="s">
        <v>9</v>
      </c>
      <c r="J8" s="74" t="s">
        <v>10</v>
      </c>
      <c r="K8" s="74" t="s">
        <v>6</v>
      </c>
      <c r="L8" s="74" t="s">
        <v>5</v>
      </c>
      <c r="M8" s="74" t="s">
        <v>4</v>
      </c>
      <c r="N8" s="74" t="s">
        <v>3</v>
      </c>
      <c r="O8" s="74" t="s">
        <v>2</v>
      </c>
      <c r="P8" s="74" t="s">
        <v>33</v>
      </c>
      <c r="Q8" s="74" t="s">
        <v>12</v>
      </c>
      <c r="R8" s="74" t="s">
        <v>11</v>
      </c>
      <c r="S8" s="52"/>
      <c r="T8" s="53"/>
      <c r="U8" s="52"/>
      <c r="V8" s="52"/>
      <c r="W8" s="52"/>
    </row>
    <row r="9" spans="1:23" s="54" customFormat="1" ht="15.4" customHeight="1" x14ac:dyDescent="0.2">
      <c r="A9" s="250">
        <v>1</v>
      </c>
      <c r="B9" s="253" t="s">
        <v>154</v>
      </c>
      <c r="C9" s="55" t="s">
        <v>30</v>
      </c>
      <c r="D9" s="48">
        <v>50</v>
      </c>
      <c r="E9" s="48">
        <v>50</v>
      </c>
      <c r="F9" s="49">
        <v>100</v>
      </c>
      <c r="G9" s="48">
        <v>2</v>
      </c>
      <c r="H9" s="48">
        <v>6</v>
      </c>
      <c r="I9" s="48">
        <v>4</v>
      </c>
      <c r="J9" s="48">
        <v>10</v>
      </c>
      <c r="K9" s="48">
        <v>4</v>
      </c>
      <c r="L9" s="48">
        <v>10</v>
      </c>
      <c r="M9" s="48">
        <v>7</v>
      </c>
      <c r="N9" s="48">
        <v>7</v>
      </c>
      <c r="O9" s="48">
        <v>0</v>
      </c>
      <c r="P9" s="48">
        <v>50</v>
      </c>
      <c r="Q9" s="48">
        <v>199</v>
      </c>
      <c r="R9" s="49">
        <v>49.75</v>
      </c>
      <c r="S9" s="52"/>
      <c r="T9" s="53"/>
      <c r="U9" s="52"/>
      <c r="V9" s="52"/>
      <c r="W9" s="52"/>
    </row>
    <row r="10" spans="1:23" s="54" customFormat="1" ht="15.4" customHeight="1" x14ac:dyDescent="0.2">
      <c r="A10" s="250"/>
      <c r="B10" s="253"/>
      <c r="C10" s="55" t="s">
        <v>31</v>
      </c>
      <c r="D10" s="48">
        <v>30</v>
      </c>
      <c r="E10" s="48">
        <v>30</v>
      </c>
      <c r="F10" s="49">
        <v>100</v>
      </c>
      <c r="G10" s="48">
        <v>2</v>
      </c>
      <c r="H10" s="48">
        <v>6</v>
      </c>
      <c r="I10" s="48">
        <v>2</v>
      </c>
      <c r="J10" s="48">
        <v>3</v>
      </c>
      <c r="K10" s="48">
        <v>7</v>
      </c>
      <c r="L10" s="48">
        <v>4</v>
      </c>
      <c r="M10" s="48">
        <v>5</v>
      </c>
      <c r="N10" s="48">
        <v>1</v>
      </c>
      <c r="O10" s="48">
        <v>0</v>
      </c>
      <c r="P10" s="48">
        <v>30</v>
      </c>
      <c r="Q10" s="48">
        <v>136</v>
      </c>
      <c r="R10" s="49">
        <v>56.67</v>
      </c>
      <c r="S10" s="52"/>
      <c r="T10" s="53"/>
      <c r="U10" s="52"/>
      <c r="V10" s="52"/>
      <c r="W10" s="52"/>
    </row>
    <row r="11" spans="1:23" s="54" customFormat="1" ht="15.4" customHeight="1" x14ac:dyDescent="0.2">
      <c r="A11" s="250"/>
      <c r="B11" s="253"/>
      <c r="C11" s="56" t="s">
        <v>42</v>
      </c>
      <c r="D11" s="36">
        <v>80</v>
      </c>
      <c r="E11" s="36">
        <v>80</v>
      </c>
      <c r="F11" s="37">
        <v>100</v>
      </c>
      <c r="G11" s="36">
        <v>4</v>
      </c>
      <c r="H11" s="36">
        <v>12</v>
      </c>
      <c r="I11" s="36">
        <v>6</v>
      </c>
      <c r="J11" s="36">
        <v>13</v>
      </c>
      <c r="K11" s="36">
        <v>11</v>
      </c>
      <c r="L11" s="36">
        <v>14</v>
      </c>
      <c r="M11" s="36">
        <v>12</v>
      </c>
      <c r="N11" s="36">
        <v>8</v>
      </c>
      <c r="O11" s="36">
        <v>0</v>
      </c>
      <c r="P11" s="36">
        <v>80</v>
      </c>
      <c r="Q11" s="36">
        <v>335</v>
      </c>
      <c r="R11" s="37">
        <v>52.34</v>
      </c>
      <c r="S11" s="52"/>
      <c r="T11" s="53"/>
      <c r="U11" s="52"/>
      <c r="V11" s="52"/>
      <c r="W11" s="52"/>
    </row>
    <row r="12" spans="1:23" s="54" customFormat="1" ht="15.4" customHeight="1" x14ac:dyDescent="0.2">
      <c r="A12" s="250">
        <v>2</v>
      </c>
      <c r="B12" s="253" t="s">
        <v>155</v>
      </c>
      <c r="C12" s="55" t="s">
        <v>30</v>
      </c>
      <c r="D12" s="48">
        <v>47</v>
      </c>
      <c r="E12" s="48">
        <v>47</v>
      </c>
      <c r="F12" s="49">
        <v>100</v>
      </c>
      <c r="G12" s="48">
        <v>6</v>
      </c>
      <c r="H12" s="48">
        <v>10</v>
      </c>
      <c r="I12" s="48">
        <v>5</v>
      </c>
      <c r="J12" s="48">
        <v>9</v>
      </c>
      <c r="K12" s="48">
        <v>10</v>
      </c>
      <c r="L12" s="48">
        <v>4</v>
      </c>
      <c r="M12" s="48">
        <v>3</v>
      </c>
      <c r="N12" s="48">
        <v>0</v>
      </c>
      <c r="O12" s="48">
        <v>0</v>
      </c>
      <c r="P12" s="48">
        <v>47</v>
      </c>
      <c r="Q12" s="48">
        <v>251</v>
      </c>
      <c r="R12" s="49">
        <v>66.760000000000005</v>
      </c>
      <c r="S12" s="52"/>
      <c r="T12" s="53"/>
      <c r="U12" s="52"/>
      <c r="V12" s="52"/>
      <c r="W12" s="52"/>
    </row>
    <row r="13" spans="1:23" s="54" customFormat="1" ht="15.4" customHeight="1" x14ac:dyDescent="0.2">
      <c r="A13" s="250"/>
      <c r="B13" s="253"/>
      <c r="C13" s="55" t="s">
        <v>31</v>
      </c>
      <c r="D13" s="48">
        <v>29</v>
      </c>
      <c r="E13" s="48">
        <v>29</v>
      </c>
      <c r="F13" s="49">
        <v>100</v>
      </c>
      <c r="G13" s="48">
        <v>8</v>
      </c>
      <c r="H13" s="48">
        <v>4</v>
      </c>
      <c r="I13" s="48">
        <v>5</v>
      </c>
      <c r="J13" s="48">
        <v>3</v>
      </c>
      <c r="K13" s="48">
        <v>7</v>
      </c>
      <c r="L13" s="48">
        <v>1</v>
      </c>
      <c r="M13" s="48">
        <v>1</v>
      </c>
      <c r="N13" s="48">
        <v>0</v>
      </c>
      <c r="O13" s="48">
        <v>0</v>
      </c>
      <c r="P13" s="48">
        <v>29</v>
      </c>
      <c r="Q13" s="48">
        <v>170</v>
      </c>
      <c r="R13" s="49">
        <v>73.28</v>
      </c>
      <c r="S13" s="52"/>
      <c r="T13" s="53"/>
      <c r="U13" s="52"/>
      <c r="V13" s="52"/>
      <c r="W13" s="52"/>
    </row>
    <row r="14" spans="1:23" s="54" customFormat="1" ht="15.4" customHeight="1" x14ac:dyDescent="0.2">
      <c r="A14" s="250"/>
      <c r="B14" s="253"/>
      <c r="C14" s="56" t="s">
        <v>42</v>
      </c>
      <c r="D14" s="36">
        <v>76</v>
      </c>
      <c r="E14" s="36">
        <v>76</v>
      </c>
      <c r="F14" s="37">
        <v>100</v>
      </c>
      <c r="G14" s="36">
        <v>14</v>
      </c>
      <c r="H14" s="36">
        <v>14</v>
      </c>
      <c r="I14" s="36">
        <v>10</v>
      </c>
      <c r="J14" s="36">
        <v>12</v>
      </c>
      <c r="K14" s="36">
        <v>17</v>
      </c>
      <c r="L14" s="36">
        <v>5</v>
      </c>
      <c r="M14" s="36">
        <v>4</v>
      </c>
      <c r="N14" s="36">
        <v>0</v>
      </c>
      <c r="O14" s="36">
        <v>0</v>
      </c>
      <c r="P14" s="36">
        <v>76</v>
      </c>
      <c r="Q14" s="36">
        <v>421</v>
      </c>
      <c r="R14" s="37">
        <v>69.239999999999995</v>
      </c>
      <c r="S14" s="52"/>
      <c r="T14" s="53"/>
      <c r="U14" s="52"/>
      <c r="V14" s="52"/>
      <c r="W14" s="52"/>
    </row>
    <row r="15" spans="1:23" s="54" customFormat="1" ht="15.4" customHeight="1" x14ac:dyDescent="0.2">
      <c r="A15" s="250">
        <v>3</v>
      </c>
      <c r="B15" s="253" t="s">
        <v>156</v>
      </c>
      <c r="C15" s="55" t="s">
        <v>30</v>
      </c>
      <c r="D15" s="48">
        <v>3</v>
      </c>
      <c r="E15" s="48">
        <v>3</v>
      </c>
      <c r="F15" s="49">
        <v>100</v>
      </c>
      <c r="G15" s="48">
        <v>0</v>
      </c>
      <c r="H15" s="48">
        <v>1</v>
      </c>
      <c r="I15" s="48">
        <v>1</v>
      </c>
      <c r="J15" s="48">
        <v>0</v>
      </c>
      <c r="K15" s="48">
        <v>1</v>
      </c>
      <c r="L15" s="48">
        <v>0</v>
      </c>
      <c r="M15" s="48">
        <v>0</v>
      </c>
      <c r="N15" s="48">
        <v>0</v>
      </c>
      <c r="O15" s="48">
        <v>0</v>
      </c>
      <c r="P15" s="48">
        <v>3</v>
      </c>
      <c r="Q15" s="48">
        <v>17</v>
      </c>
      <c r="R15" s="49">
        <v>70.83</v>
      </c>
      <c r="S15" s="52"/>
      <c r="T15" s="53"/>
      <c r="U15" s="52"/>
      <c r="V15" s="52"/>
      <c r="W15" s="52"/>
    </row>
    <row r="16" spans="1:23" s="54" customFormat="1" ht="15.4" customHeight="1" x14ac:dyDescent="0.2">
      <c r="A16" s="250"/>
      <c r="B16" s="253"/>
      <c r="C16" s="55" t="s">
        <v>31</v>
      </c>
      <c r="D16" s="48">
        <v>1</v>
      </c>
      <c r="E16" s="48">
        <v>1</v>
      </c>
      <c r="F16" s="49">
        <v>100</v>
      </c>
      <c r="G16" s="48">
        <v>0</v>
      </c>
      <c r="H16" s="48">
        <v>0</v>
      </c>
      <c r="I16" s="48">
        <v>0</v>
      </c>
      <c r="J16" s="48">
        <v>1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1</v>
      </c>
      <c r="Q16" s="48">
        <v>5</v>
      </c>
      <c r="R16" s="49">
        <v>62.5</v>
      </c>
      <c r="S16" s="52"/>
      <c r="T16" s="53"/>
      <c r="U16" s="52"/>
      <c r="V16" s="52"/>
      <c r="W16" s="52"/>
    </row>
    <row r="17" spans="1:23" s="54" customFormat="1" ht="15.4" customHeight="1" x14ac:dyDescent="0.2">
      <c r="A17" s="250"/>
      <c r="B17" s="253"/>
      <c r="C17" s="56" t="s">
        <v>42</v>
      </c>
      <c r="D17" s="36">
        <v>4</v>
      </c>
      <c r="E17" s="36">
        <v>4</v>
      </c>
      <c r="F17" s="37">
        <v>100</v>
      </c>
      <c r="G17" s="36">
        <v>0</v>
      </c>
      <c r="H17" s="36">
        <v>1</v>
      </c>
      <c r="I17" s="36">
        <v>1</v>
      </c>
      <c r="J17" s="36">
        <v>1</v>
      </c>
      <c r="K17" s="36">
        <v>1</v>
      </c>
      <c r="L17" s="36">
        <v>0</v>
      </c>
      <c r="M17" s="36">
        <v>0</v>
      </c>
      <c r="N17" s="36">
        <v>0</v>
      </c>
      <c r="O17" s="36">
        <v>0</v>
      </c>
      <c r="P17" s="36">
        <v>4</v>
      </c>
      <c r="Q17" s="36">
        <v>22</v>
      </c>
      <c r="R17" s="37">
        <v>68.75</v>
      </c>
      <c r="S17" s="52"/>
      <c r="T17" s="53"/>
      <c r="U17" s="52"/>
      <c r="V17" s="52"/>
      <c r="W17" s="52"/>
    </row>
    <row r="18" spans="1:23" s="54" customFormat="1" ht="15.4" customHeight="1" x14ac:dyDescent="0.2">
      <c r="A18" s="250">
        <v>4</v>
      </c>
      <c r="B18" s="253" t="s">
        <v>157</v>
      </c>
      <c r="C18" s="55" t="s">
        <v>30</v>
      </c>
      <c r="D18" s="48">
        <v>31</v>
      </c>
      <c r="E18" s="48">
        <v>31</v>
      </c>
      <c r="F18" s="49">
        <v>100</v>
      </c>
      <c r="G18" s="48">
        <v>8</v>
      </c>
      <c r="H18" s="48">
        <v>7</v>
      </c>
      <c r="I18" s="48">
        <v>4</v>
      </c>
      <c r="J18" s="48">
        <v>5</v>
      </c>
      <c r="K18" s="48">
        <v>4</v>
      </c>
      <c r="L18" s="48">
        <v>0</v>
      </c>
      <c r="M18" s="48">
        <v>3</v>
      </c>
      <c r="N18" s="48">
        <v>0</v>
      </c>
      <c r="O18" s="48">
        <v>0</v>
      </c>
      <c r="P18" s="48">
        <v>31</v>
      </c>
      <c r="Q18" s="48">
        <v>184</v>
      </c>
      <c r="R18" s="49">
        <v>74.19</v>
      </c>
      <c r="S18" s="52"/>
      <c r="T18" s="53"/>
      <c r="U18" s="52"/>
      <c r="V18" s="52"/>
      <c r="W18" s="52"/>
    </row>
    <row r="19" spans="1:23" s="54" customFormat="1" ht="15.4" customHeight="1" x14ac:dyDescent="0.2">
      <c r="A19" s="250"/>
      <c r="B19" s="253"/>
      <c r="C19" s="55" t="s">
        <v>31</v>
      </c>
      <c r="D19" s="48">
        <v>16</v>
      </c>
      <c r="E19" s="48">
        <v>16</v>
      </c>
      <c r="F19" s="49">
        <v>100</v>
      </c>
      <c r="G19" s="48">
        <v>4</v>
      </c>
      <c r="H19" s="48">
        <v>4</v>
      </c>
      <c r="I19" s="48">
        <v>1</v>
      </c>
      <c r="J19" s="48">
        <v>3</v>
      </c>
      <c r="K19" s="48">
        <v>0</v>
      </c>
      <c r="L19" s="48">
        <v>3</v>
      </c>
      <c r="M19" s="48">
        <v>1</v>
      </c>
      <c r="N19" s="48">
        <v>0</v>
      </c>
      <c r="O19" s="48">
        <v>0</v>
      </c>
      <c r="P19" s="48">
        <v>16</v>
      </c>
      <c r="Q19" s="48">
        <v>92</v>
      </c>
      <c r="R19" s="49">
        <v>71.88</v>
      </c>
      <c r="S19" s="52"/>
      <c r="T19" s="53"/>
      <c r="U19" s="52"/>
      <c r="V19" s="52"/>
      <c r="W19" s="52"/>
    </row>
    <row r="20" spans="1:23" s="54" customFormat="1" ht="15.4" customHeight="1" x14ac:dyDescent="0.2">
      <c r="A20" s="250"/>
      <c r="B20" s="253"/>
      <c r="C20" s="56" t="s">
        <v>42</v>
      </c>
      <c r="D20" s="36">
        <v>47</v>
      </c>
      <c r="E20" s="36">
        <v>47</v>
      </c>
      <c r="F20" s="37">
        <v>100</v>
      </c>
      <c r="G20" s="36">
        <v>12</v>
      </c>
      <c r="H20" s="36">
        <v>11</v>
      </c>
      <c r="I20" s="36">
        <v>5</v>
      </c>
      <c r="J20" s="36">
        <v>8</v>
      </c>
      <c r="K20" s="36">
        <v>4</v>
      </c>
      <c r="L20" s="36">
        <v>3</v>
      </c>
      <c r="M20" s="36">
        <v>4</v>
      </c>
      <c r="N20" s="36">
        <v>0</v>
      </c>
      <c r="O20" s="36">
        <v>0</v>
      </c>
      <c r="P20" s="36">
        <v>47</v>
      </c>
      <c r="Q20" s="36">
        <v>276</v>
      </c>
      <c r="R20" s="37">
        <v>73.400000000000006</v>
      </c>
      <c r="S20" s="52"/>
      <c r="T20" s="53"/>
      <c r="U20" s="52"/>
      <c r="V20" s="52"/>
      <c r="W20" s="52"/>
    </row>
    <row r="21" spans="1:23" s="54" customFormat="1" ht="15.4" customHeight="1" x14ac:dyDescent="0.2">
      <c r="A21" s="250">
        <v>5</v>
      </c>
      <c r="B21" s="253" t="s">
        <v>158</v>
      </c>
      <c r="C21" s="55" t="s">
        <v>30</v>
      </c>
      <c r="D21" s="48">
        <v>19</v>
      </c>
      <c r="E21" s="48">
        <v>19</v>
      </c>
      <c r="F21" s="49">
        <v>100</v>
      </c>
      <c r="G21" s="48">
        <v>0</v>
      </c>
      <c r="H21" s="48">
        <v>0</v>
      </c>
      <c r="I21" s="48">
        <v>1</v>
      </c>
      <c r="J21" s="48">
        <v>4</v>
      </c>
      <c r="K21" s="48">
        <v>7</v>
      </c>
      <c r="L21" s="48">
        <v>3</v>
      </c>
      <c r="M21" s="48">
        <v>4</v>
      </c>
      <c r="N21" s="48">
        <v>0</v>
      </c>
      <c r="O21" s="48">
        <v>0</v>
      </c>
      <c r="P21" s="48">
        <v>19</v>
      </c>
      <c r="Q21" s="48">
        <v>71</v>
      </c>
      <c r="R21" s="49">
        <v>46.71</v>
      </c>
      <c r="S21" s="52"/>
      <c r="T21" s="53"/>
      <c r="U21" s="52"/>
      <c r="V21" s="52"/>
      <c r="W21" s="52"/>
    </row>
    <row r="22" spans="1:23" s="54" customFormat="1" ht="15.4" customHeight="1" x14ac:dyDescent="0.2">
      <c r="A22" s="250"/>
      <c r="B22" s="253"/>
      <c r="C22" s="55" t="s">
        <v>31</v>
      </c>
      <c r="D22" s="48">
        <v>14</v>
      </c>
      <c r="E22" s="48">
        <v>14</v>
      </c>
      <c r="F22" s="49">
        <v>100</v>
      </c>
      <c r="G22" s="48">
        <v>1</v>
      </c>
      <c r="H22" s="48">
        <v>2</v>
      </c>
      <c r="I22" s="48">
        <v>4</v>
      </c>
      <c r="J22" s="48">
        <v>2</v>
      </c>
      <c r="K22" s="48">
        <v>3</v>
      </c>
      <c r="L22" s="48">
        <v>0</v>
      </c>
      <c r="M22" s="48">
        <v>2</v>
      </c>
      <c r="N22" s="48">
        <v>0</v>
      </c>
      <c r="O22" s="48">
        <v>0</v>
      </c>
      <c r="P22" s="48">
        <v>14</v>
      </c>
      <c r="Q22" s="48">
        <v>72</v>
      </c>
      <c r="R22" s="49">
        <v>64.290000000000006</v>
      </c>
      <c r="S22" s="52"/>
      <c r="T22" s="53"/>
      <c r="U22" s="52"/>
      <c r="V22" s="52"/>
      <c r="W22" s="52"/>
    </row>
    <row r="23" spans="1:23" s="54" customFormat="1" ht="15.4" customHeight="1" x14ac:dyDescent="0.2">
      <c r="A23" s="250"/>
      <c r="B23" s="253"/>
      <c r="C23" s="56" t="s">
        <v>42</v>
      </c>
      <c r="D23" s="36">
        <v>33</v>
      </c>
      <c r="E23" s="36">
        <v>33</v>
      </c>
      <c r="F23" s="37">
        <v>100</v>
      </c>
      <c r="G23" s="36">
        <v>1</v>
      </c>
      <c r="H23" s="36">
        <v>2</v>
      </c>
      <c r="I23" s="36">
        <v>5</v>
      </c>
      <c r="J23" s="36">
        <v>6</v>
      </c>
      <c r="K23" s="36">
        <v>10</v>
      </c>
      <c r="L23" s="36">
        <v>3</v>
      </c>
      <c r="M23" s="36">
        <v>6</v>
      </c>
      <c r="N23" s="36">
        <v>0</v>
      </c>
      <c r="O23" s="36">
        <v>0</v>
      </c>
      <c r="P23" s="36">
        <v>33</v>
      </c>
      <c r="Q23" s="36">
        <v>143</v>
      </c>
      <c r="R23" s="37">
        <v>54.17</v>
      </c>
      <c r="S23" s="52"/>
      <c r="T23" s="53"/>
      <c r="U23" s="52"/>
      <c r="V23" s="52"/>
      <c r="W23" s="52"/>
    </row>
    <row r="24" spans="1:23" s="54" customFormat="1" ht="15.4" customHeight="1" x14ac:dyDescent="0.2">
      <c r="A24" s="250">
        <v>6</v>
      </c>
      <c r="B24" s="253" t="s">
        <v>159</v>
      </c>
      <c r="C24" s="55" t="s">
        <v>30</v>
      </c>
      <c r="D24" s="48">
        <v>50</v>
      </c>
      <c r="E24" s="48">
        <v>50</v>
      </c>
      <c r="F24" s="49">
        <v>100</v>
      </c>
      <c r="G24" s="48">
        <v>1</v>
      </c>
      <c r="H24" s="48">
        <v>4</v>
      </c>
      <c r="I24" s="48">
        <v>7</v>
      </c>
      <c r="J24" s="48">
        <v>7</v>
      </c>
      <c r="K24" s="48">
        <v>11</v>
      </c>
      <c r="L24" s="48">
        <v>6</v>
      </c>
      <c r="M24" s="48">
        <v>10</v>
      </c>
      <c r="N24" s="48">
        <v>4</v>
      </c>
      <c r="O24" s="48">
        <v>0</v>
      </c>
      <c r="P24" s="48">
        <v>50</v>
      </c>
      <c r="Q24" s="48">
        <v>199</v>
      </c>
      <c r="R24" s="49">
        <v>49.75</v>
      </c>
      <c r="S24" s="52"/>
      <c r="T24" s="53"/>
      <c r="U24" s="52"/>
      <c r="V24" s="52"/>
      <c r="W24" s="52"/>
    </row>
    <row r="25" spans="1:23" s="54" customFormat="1" ht="15.4" customHeight="1" x14ac:dyDescent="0.2">
      <c r="A25" s="250"/>
      <c r="B25" s="253"/>
      <c r="C25" s="55" t="s">
        <v>31</v>
      </c>
      <c r="D25" s="48">
        <v>30</v>
      </c>
      <c r="E25" s="48">
        <v>30</v>
      </c>
      <c r="F25" s="49">
        <v>100</v>
      </c>
      <c r="G25" s="48">
        <v>1</v>
      </c>
      <c r="H25" s="48">
        <v>4</v>
      </c>
      <c r="I25" s="48">
        <v>3</v>
      </c>
      <c r="J25" s="48">
        <v>6</v>
      </c>
      <c r="K25" s="48">
        <v>8</v>
      </c>
      <c r="L25" s="48">
        <v>4</v>
      </c>
      <c r="M25" s="48">
        <v>4</v>
      </c>
      <c r="N25" s="48">
        <v>0</v>
      </c>
      <c r="O25" s="48">
        <v>0</v>
      </c>
      <c r="P25" s="48">
        <v>30</v>
      </c>
      <c r="Q25" s="48">
        <v>136</v>
      </c>
      <c r="R25" s="49">
        <v>56.67</v>
      </c>
      <c r="S25" s="52"/>
      <c r="T25" s="53"/>
      <c r="U25" s="52"/>
      <c r="V25" s="52"/>
      <c r="W25" s="52"/>
    </row>
    <row r="26" spans="1:23" s="54" customFormat="1" ht="15.4" customHeight="1" x14ac:dyDescent="0.2">
      <c r="A26" s="250"/>
      <c r="B26" s="253"/>
      <c r="C26" s="56" t="s">
        <v>42</v>
      </c>
      <c r="D26" s="36">
        <v>80</v>
      </c>
      <c r="E26" s="36">
        <v>80</v>
      </c>
      <c r="F26" s="37">
        <v>100</v>
      </c>
      <c r="G26" s="36">
        <v>2</v>
      </c>
      <c r="H26" s="36">
        <v>8</v>
      </c>
      <c r="I26" s="36">
        <v>10</v>
      </c>
      <c r="J26" s="36">
        <v>13</v>
      </c>
      <c r="K26" s="36">
        <v>19</v>
      </c>
      <c r="L26" s="36">
        <v>10</v>
      </c>
      <c r="M26" s="36">
        <v>14</v>
      </c>
      <c r="N26" s="36">
        <v>4</v>
      </c>
      <c r="O26" s="36">
        <v>0</v>
      </c>
      <c r="P26" s="36">
        <v>80</v>
      </c>
      <c r="Q26" s="36">
        <v>335</v>
      </c>
      <c r="R26" s="37">
        <v>52.34</v>
      </c>
      <c r="S26" s="52"/>
      <c r="T26" s="53"/>
      <c r="U26" s="52"/>
      <c r="V26" s="52"/>
      <c r="W26" s="52"/>
    </row>
    <row r="27" spans="1:23" s="54" customFormat="1" ht="15.4" customHeight="1" x14ac:dyDescent="0.2">
      <c r="A27" s="250">
        <v>7</v>
      </c>
      <c r="B27" s="253" t="s">
        <v>160</v>
      </c>
      <c r="C27" s="55" t="s">
        <v>30</v>
      </c>
      <c r="D27" s="48">
        <v>50</v>
      </c>
      <c r="E27" s="48">
        <v>50</v>
      </c>
      <c r="F27" s="49">
        <v>100</v>
      </c>
      <c r="G27" s="48">
        <v>3</v>
      </c>
      <c r="H27" s="48">
        <v>10</v>
      </c>
      <c r="I27" s="48">
        <v>3</v>
      </c>
      <c r="J27" s="48">
        <v>9</v>
      </c>
      <c r="K27" s="48">
        <v>6</v>
      </c>
      <c r="L27" s="48">
        <v>16</v>
      </c>
      <c r="M27" s="48">
        <v>3</v>
      </c>
      <c r="N27" s="48">
        <v>0</v>
      </c>
      <c r="O27" s="48">
        <v>0</v>
      </c>
      <c r="P27" s="48">
        <v>50</v>
      </c>
      <c r="Q27" s="48">
        <v>235</v>
      </c>
      <c r="R27" s="49">
        <v>58.75</v>
      </c>
      <c r="S27" s="52"/>
      <c r="T27" s="53"/>
      <c r="U27" s="52"/>
      <c r="V27" s="52"/>
      <c r="W27" s="52"/>
    </row>
    <row r="28" spans="1:23" s="54" customFormat="1" ht="15.4" customHeight="1" x14ac:dyDescent="0.2">
      <c r="A28" s="250"/>
      <c r="B28" s="253"/>
      <c r="C28" s="55" t="s">
        <v>31</v>
      </c>
      <c r="D28" s="48">
        <v>30</v>
      </c>
      <c r="E28" s="48">
        <v>30</v>
      </c>
      <c r="F28" s="49">
        <v>100</v>
      </c>
      <c r="G28" s="48">
        <v>4</v>
      </c>
      <c r="H28" s="48">
        <v>2</v>
      </c>
      <c r="I28" s="48">
        <v>4</v>
      </c>
      <c r="J28" s="48">
        <v>9</v>
      </c>
      <c r="K28" s="48">
        <v>7</v>
      </c>
      <c r="L28" s="48">
        <v>3</v>
      </c>
      <c r="M28" s="48">
        <v>1</v>
      </c>
      <c r="N28" s="48">
        <v>0</v>
      </c>
      <c r="O28" s="48">
        <v>0</v>
      </c>
      <c r="P28" s="48">
        <v>30</v>
      </c>
      <c r="Q28" s="48">
        <v>154</v>
      </c>
      <c r="R28" s="49">
        <v>64.17</v>
      </c>
      <c r="S28" s="52"/>
      <c r="T28" s="53"/>
      <c r="U28" s="52"/>
      <c r="V28" s="52"/>
      <c r="W28" s="52"/>
    </row>
    <row r="29" spans="1:23" s="54" customFormat="1" ht="15.4" customHeight="1" x14ac:dyDescent="0.2">
      <c r="A29" s="250"/>
      <c r="B29" s="253"/>
      <c r="C29" s="56" t="s">
        <v>42</v>
      </c>
      <c r="D29" s="36">
        <v>80</v>
      </c>
      <c r="E29" s="36">
        <v>80</v>
      </c>
      <c r="F29" s="37">
        <v>100</v>
      </c>
      <c r="G29" s="36">
        <v>7</v>
      </c>
      <c r="H29" s="36">
        <v>12</v>
      </c>
      <c r="I29" s="36">
        <v>7</v>
      </c>
      <c r="J29" s="36">
        <v>18</v>
      </c>
      <c r="K29" s="36">
        <v>13</v>
      </c>
      <c r="L29" s="36">
        <v>19</v>
      </c>
      <c r="M29" s="36">
        <v>4</v>
      </c>
      <c r="N29" s="36">
        <v>0</v>
      </c>
      <c r="O29" s="36">
        <v>0</v>
      </c>
      <c r="P29" s="36">
        <v>80</v>
      </c>
      <c r="Q29" s="36">
        <v>389</v>
      </c>
      <c r="R29" s="37">
        <v>60.78</v>
      </c>
      <c r="S29" s="52"/>
      <c r="T29" s="53"/>
      <c r="U29" s="52"/>
      <c r="V29" s="52"/>
      <c r="W29" s="52"/>
    </row>
    <row r="30" spans="1:23" s="54" customFormat="1" ht="15.4" customHeight="1" x14ac:dyDescent="0.2">
      <c r="A30" s="254" t="s">
        <v>153</v>
      </c>
      <c r="B30" s="254"/>
      <c r="C30" s="150" t="s">
        <v>30</v>
      </c>
      <c r="D30" s="151">
        <f>IFERROR(SUMIF($C$9:$C$29,$C$30,D9:D29),"")</f>
        <v>250</v>
      </c>
      <c r="E30" s="151">
        <f>IFERROR(SUMIF($C$9:$C$29,$C$30,E9:E29),"")</f>
        <v>250</v>
      </c>
      <c r="F30" s="152">
        <f>IFERROR(IFERROR(IF(D30&gt;0,ROUND((E30/D30)*100,2),0),""),"")</f>
        <v>100</v>
      </c>
      <c r="G30" s="151">
        <f t="shared" ref="G30:Q30" si="0">IFERROR(SUMIF($C$9:$C$29,$C$30,G9:G29),"")</f>
        <v>20</v>
      </c>
      <c r="H30" s="151">
        <f t="shared" si="0"/>
        <v>38</v>
      </c>
      <c r="I30" s="151">
        <f t="shared" si="0"/>
        <v>25</v>
      </c>
      <c r="J30" s="151">
        <f t="shared" si="0"/>
        <v>44</v>
      </c>
      <c r="K30" s="151">
        <f t="shared" si="0"/>
        <v>43</v>
      </c>
      <c r="L30" s="151">
        <f t="shared" si="0"/>
        <v>39</v>
      </c>
      <c r="M30" s="151">
        <f t="shared" si="0"/>
        <v>30</v>
      </c>
      <c r="N30" s="151">
        <f t="shared" si="0"/>
        <v>11</v>
      </c>
      <c r="O30" s="151">
        <f t="shared" si="0"/>
        <v>0</v>
      </c>
      <c r="P30" s="151">
        <f t="shared" si="0"/>
        <v>250</v>
      </c>
      <c r="Q30" s="151">
        <f t="shared" si="0"/>
        <v>1156</v>
      </c>
      <c r="R30" s="152">
        <f>IFERROR(IF(D30&gt;0,ROUND((Q30/D30)*12.5,2),0),"")</f>
        <v>57.8</v>
      </c>
      <c r="S30" s="52"/>
      <c r="T30" s="252" t="str">
        <f>IFERROR(IF(R32&lt;&gt;'10 A'!P12,"NOTE: This PI is by considering all subjects of the Vidyalaya.  If there are more than 5 subjects appeared by any student, PI in this Proforma will not be tallying with PI in Proforma 10 A where only 5 best academic subjects per student were considered.",""),"")</f>
        <v/>
      </c>
      <c r="U30" s="252"/>
      <c r="V30" s="252"/>
      <c r="W30" s="252"/>
    </row>
    <row r="31" spans="1:23" s="54" customFormat="1" ht="15.4" customHeight="1" x14ac:dyDescent="0.2">
      <c r="A31" s="254"/>
      <c r="B31" s="254"/>
      <c r="C31" s="150" t="s">
        <v>31</v>
      </c>
      <c r="D31" s="151">
        <f>IFERROR(SUMIF($C$9:$C$29,$C$31,D9:D29),"")</f>
        <v>150</v>
      </c>
      <c r="E31" s="151">
        <f>IFERROR(SUMIF($C$9:$C$29,$C$31,E9:E29),"")</f>
        <v>150</v>
      </c>
      <c r="F31" s="152">
        <f>IFERROR(IF(D31&gt;0,ROUND((E31/D31)*100,2),0),"")</f>
        <v>100</v>
      </c>
      <c r="G31" s="151">
        <f t="shared" ref="G31:Q31" si="1">IFERROR(SUMIF($C$9:$C$29,$C$31,G9:G29),"")</f>
        <v>20</v>
      </c>
      <c r="H31" s="151">
        <f t="shared" si="1"/>
        <v>22</v>
      </c>
      <c r="I31" s="151">
        <f t="shared" si="1"/>
        <v>19</v>
      </c>
      <c r="J31" s="151">
        <f t="shared" si="1"/>
        <v>27</v>
      </c>
      <c r="K31" s="151">
        <f t="shared" si="1"/>
        <v>32</v>
      </c>
      <c r="L31" s="151">
        <f t="shared" si="1"/>
        <v>15</v>
      </c>
      <c r="M31" s="151">
        <f t="shared" si="1"/>
        <v>14</v>
      </c>
      <c r="N31" s="151">
        <f t="shared" si="1"/>
        <v>1</v>
      </c>
      <c r="O31" s="151">
        <f t="shared" si="1"/>
        <v>0</v>
      </c>
      <c r="P31" s="151">
        <f t="shared" si="1"/>
        <v>150</v>
      </c>
      <c r="Q31" s="151">
        <f t="shared" si="1"/>
        <v>765</v>
      </c>
      <c r="R31" s="152">
        <f>IFERROR(IF(D31&gt;0,ROUND((Q31/D31)*12.5,2),0),"")</f>
        <v>63.75</v>
      </c>
      <c r="S31" s="52"/>
      <c r="T31" s="252"/>
      <c r="U31" s="252"/>
      <c r="V31" s="252"/>
      <c r="W31" s="252"/>
    </row>
    <row r="32" spans="1:23" s="54" customFormat="1" ht="15.4" customHeight="1" x14ac:dyDescent="0.2">
      <c r="A32" s="254"/>
      <c r="B32" s="254"/>
      <c r="C32" s="150" t="s">
        <v>42</v>
      </c>
      <c r="D32" s="151">
        <f>IFERROR(SUMIF($C$9:$C$29,$C$32,D9:D29),"")</f>
        <v>400</v>
      </c>
      <c r="E32" s="151">
        <f>IFERROR(SUMIF($C$9:$C$29,$C$32,E9:E29),"")</f>
        <v>400</v>
      </c>
      <c r="F32" s="152">
        <f>IFERROR(IF(D32&gt;0,ROUND((E32/D32)*100,2),0),"")</f>
        <v>100</v>
      </c>
      <c r="G32" s="151">
        <f t="shared" ref="G32:Q32" si="2">IFERROR(SUMIF($C$9:$C$29,$C$32,G9:G29),"")</f>
        <v>40</v>
      </c>
      <c r="H32" s="151">
        <f t="shared" si="2"/>
        <v>60</v>
      </c>
      <c r="I32" s="151">
        <f t="shared" si="2"/>
        <v>44</v>
      </c>
      <c r="J32" s="151">
        <f t="shared" si="2"/>
        <v>71</v>
      </c>
      <c r="K32" s="151">
        <f t="shared" si="2"/>
        <v>75</v>
      </c>
      <c r="L32" s="151">
        <f t="shared" si="2"/>
        <v>54</v>
      </c>
      <c r="M32" s="151">
        <f t="shared" si="2"/>
        <v>44</v>
      </c>
      <c r="N32" s="151">
        <f t="shared" si="2"/>
        <v>12</v>
      </c>
      <c r="O32" s="151">
        <f t="shared" si="2"/>
        <v>0</v>
      </c>
      <c r="P32" s="151">
        <f t="shared" si="2"/>
        <v>400</v>
      </c>
      <c r="Q32" s="151">
        <f t="shared" si="2"/>
        <v>1921</v>
      </c>
      <c r="R32" s="153">
        <f>IFERROR(IF(D32&gt;0,ROUND((Q32/D32)*12.5,2),0),"")</f>
        <v>60.03</v>
      </c>
      <c r="S32" s="52"/>
      <c r="T32" s="252"/>
      <c r="U32" s="252"/>
      <c r="V32" s="252"/>
      <c r="W32" s="252"/>
    </row>
    <row r="33" spans="1:23" s="13" customFormat="1" ht="11.25" x14ac:dyDescent="0.2">
      <c r="A33" s="245" t="s">
        <v>140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55"/>
      <c r="S33" s="11"/>
      <c r="T33" s="252"/>
      <c r="U33" s="252"/>
      <c r="V33" s="252"/>
      <c r="W33" s="252"/>
    </row>
    <row r="34" spans="1:23" s="13" customFormat="1" ht="40.15" customHeight="1" x14ac:dyDescent="0.15">
      <c r="A34" s="231" t="s">
        <v>142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11"/>
      <c r="T34" s="12"/>
      <c r="U34" s="11"/>
      <c r="V34" s="11"/>
      <c r="W34" s="11"/>
    </row>
    <row r="35" spans="1:23" s="13" customFormat="1" ht="40.15" customHeight="1" x14ac:dyDescent="0.2">
      <c r="A35" s="229" t="s">
        <v>143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11"/>
      <c r="T35" s="12"/>
      <c r="U35" s="11"/>
      <c r="V35" s="11"/>
      <c r="W35" s="11"/>
    </row>
    <row r="1016" spans="1:23" ht="24.95" customHeight="1" x14ac:dyDescent="0.2">
      <c r="A1016" s="79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</row>
    <row r="1017" spans="1:23" ht="24.95" customHeight="1" x14ac:dyDescent="0.2">
      <c r="A1017" s="80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</row>
    <row r="1018" spans="1:23" ht="24.95" customHeight="1" x14ac:dyDescent="0.2">
      <c r="A1018" s="80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</row>
    <row r="1019" spans="1:23" ht="24.95" customHeight="1" x14ac:dyDescent="0.2">
      <c r="A1019" s="80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</row>
    <row r="1020" spans="1:23" ht="24.95" customHeight="1" x14ac:dyDescent="0.2">
      <c r="A1020" s="80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</row>
    <row r="1021" spans="1:23" ht="24.95" customHeight="1" x14ac:dyDescent="0.2">
      <c r="A1021" s="80"/>
      <c r="B1021" s="45"/>
      <c r="C1021" s="45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</row>
    <row r="1022" spans="1:23" ht="24.95" customHeight="1" x14ac:dyDescent="0.2">
      <c r="A1022" s="80"/>
      <c r="B1022" s="45"/>
      <c r="C1022" s="45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</row>
    <row r="1023" spans="1:23" ht="24.95" customHeight="1" x14ac:dyDescent="0.2">
      <c r="A1023" s="80"/>
      <c r="B1023" s="45"/>
      <c r="C1023" s="45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</row>
    <row r="1024" spans="1:23" ht="24.95" customHeight="1" x14ac:dyDescent="0.2">
      <c r="A1024" s="80"/>
      <c r="B1024" s="45"/>
      <c r="C1024" s="45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</row>
    <row r="1025" spans="1:23" ht="24.95" customHeight="1" x14ac:dyDescent="0.2">
      <c r="A1025" s="80"/>
      <c r="B1025" s="45"/>
      <c r="C1025" s="45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</row>
    <row r="1026" spans="1:23" ht="24.95" customHeight="1" x14ac:dyDescent="0.2">
      <c r="A1026" s="80"/>
      <c r="B1026" s="45"/>
      <c r="C1026" s="45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</row>
    <row r="1027" spans="1:23" ht="24.95" customHeight="1" x14ac:dyDescent="0.2">
      <c r="A1027" s="80"/>
      <c r="B1027" s="45"/>
      <c r="C1027" s="45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</row>
    <row r="1028" spans="1:23" ht="24.95" customHeight="1" x14ac:dyDescent="0.2">
      <c r="A1028" s="80"/>
      <c r="B1028" s="45"/>
      <c r="C1028" s="45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</row>
    <row r="1029" spans="1:23" ht="24.95" customHeight="1" x14ac:dyDescent="0.2">
      <c r="A1029" s="80"/>
      <c r="B1029" s="45"/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</row>
    <row r="1030" spans="1:23" ht="24.95" customHeight="1" x14ac:dyDescent="0.2">
      <c r="A1030" s="80"/>
      <c r="B1030" s="45"/>
      <c r="C1030" s="45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</row>
    <row r="1031" spans="1:23" ht="24.95" customHeight="1" x14ac:dyDescent="0.2">
      <c r="A1031" s="80"/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</row>
    <row r="1032" spans="1:23" ht="24.95" customHeight="1" x14ac:dyDescent="0.2">
      <c r="A1032" s="80"/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</row>
    <row r="1033" spans="1:23" ht="24.95" customHeight="1" x14ac:dyDescent="0.2">
      <c r="A1033" s="80"/>
      <c r="B1033" s="45"/>
      <c r="C1033" s="45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</row>
    <row r="1034" spans="1:23" ht="24.95" customHeight="1" x14ac:dyDescent="0.2">
      <c r="A1034" s="80"/>
      <c r="B1034" s="45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</row>
    <row r="1035" spans="1:23" ht="24.95" customHeight="1" x14ac:dyDescent="0.2">
      <c r="A1035" s="80"/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</row>
  </sheetData>
  <sheetProtection algorithmName="SHA-512" hashValue="bc5Km/P9yTKazjfrge0SulS7vEZkKG+q42FSYMtqdbNDD7rcf7B3cWaWPLeTEsPCFHQ0d0pUmW/4sKJ+/uHdHw==" saltValue="vZimwBqzeLDYlC+hdBm4Fw==" spinCount="100000" sheet="1" objects="1" scenarios="1"/>
  <mergeCells count="26">
    <mergeCell ref="A6:R6"/>
    <mergeCell ref="A7:R7"/>
    <mergeCell ref="A24:A26"/>
    <mergeCell ref="B24:B26"/>
    <mergeCell ref="A27:A29"/>
    <mergeCell ref="B27:B29"/>
    <mergeCell ref="A9:A11"/>
    <mergeCell ref="B9:B11"/>
    <mergeCell ref="A12:A14"/>
    <mergeCell ref="B12:B14"/>
    <mergeCell ref="A1:R1"/>
    <mergeCell ref="A2:R2"/>
    <mergeCell ref="A3:R3"/>
    <mergeCell ref="A4:R4"/>
    <mergeCell ref="A5:R5"/>
    <mergeCell ref="T30:W33"/>
    <mergeCell ref="A35:R35"/>
    <mergeCell ref="A34:R34"/>
    <mergeCell ref="A15:A17"/>
    <mergeCell ref="B15:B17"/>
    <mergeCell ref="A18:A20"/>
    <mergeCell ref="B18:B20"/>
    <mergeCell ref="A21:A23"/>
    <mergeCell ref="B21:B23"/>
    <mergeCell ref="A30:B32"/>
    <mergeCell ref="A33:R33"/>
  </mergeCells>
  <hyperlinks>
    <hyperlink ref="T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&amp;RPROFORMA - 10 C</oddHeader>
    <oddFooter>Page &amp;P of &amp;N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ColWidth="8.85546875" defaultRowHeight="12.75" x14ac:dyDescent="0.2"/>
  <cols>
    <col min="1" max="1" width="6.28515625" style="130" customWidth="1"/>
    <col min="2" max="2" width="45.7109375" style="130" customWidth="1"/>
    <col min="3" max="3" width="40.7109375" style="130" customWidth="1"/>
    <col min="4" max="4" width="5.7109375" style="130" customWidth="1"/>
    <col min="5" max="5" width="18" style="130" bestFit="1" customWidth="1"/>
    <col min="6" max="16384" width="8.85546875" style="130"/>
  </cols>
  <sheetData>
    <row r="1" spans="1:14" s="124" customFormat="1" ht="15.75" x14ac:dyDescent="0.2">
      <c r="A1" s="233" t="s">
        <v>137</v>
      </c>
      <c r="B1" s="233"/>
      <c r="C1" s="233"/>
      <c r="D1" s="123"/>
      <c r="E1" s="169" t="s">
        <v>134</v>
      </c>
      <c r="F1" s="123"/>
    </row>
    <row r="2" spans="1:14" s="124" customFormat="1" ht="17.25" x14ac:dyDescent="0.2">
      <c r="A2" s="234" t="s">
        <v>145</v>
      </c>
      <c r="B2" s="234"/>
      <c r="C2" s="234"/>
      <c r="D2" s="123"/>
      <c r="E2" s="154" t="s">
        <v>57</v>
      </c>
      <c r="F2" s="123"/>
    </row>
    <row r="3" spans="1:14" s="124" customFormat="1" ht="14.25" x14ac:dyDescent="0.2">
      <c r="A3" s="235" t="s">
        <v>146</v>
      </c>
      <c r="B3" s="283"/>
      <c r="C3" s="283"/>
      <c r="D3" s="125"/>
      <c r="E3" s="125"/>
      <c r="F3" s="125"/>
    </row>
    <row r="4" spans="1:14" s="124" customFormat="1" ht="14.25" x14ac:dyDescent="0.2">
      <c r="A4" s="239"/>
      <c r="B4" s="239"/>
      <c r="C4" s="239"/>
      <c r="D4" s="126"/>
      <c r="E4" s="126"/>
      <c r="F4" s="126"/>
    </row>
    <row r="5" spans="1:14" s="124" customFormat="1" ht="14.25" x14ac:dyDescent="0.2">
      <c r="A5" s="239" t="s">
        <v>147</v>
      </c>
      <c r="B5" s="238"/>
      <c r="C5" s="238"/>
      <c r="D5" s="123"/>
      <c r="E5" s="123"/>
      <c r="F5" s="123"/>
    </row>
    <row r="6" spans="1:14" s="124" customFormat="1" ht="14.25" x14ac:dyDescent="0.2">
      <c r="A6" s="288" t="s">
        <v>213</v>
      </c>
      <c r="B6" s="289"/>
      <c r="C6" s="289"/>
      <c r="D6" s="127"/>
      <c r="E6" s="127"/>
      <c r="F6" s="127"/>
    </row>
    <row r="7" spans="1:14" s="124" customFormat="1" ht="14.25" x14ac:dyDescent="0.2">
      <c r="A7" s="242"/>
      <c r="B7" s="238"/>
      <c r="C7" s="238"/>
      <c r="D7" s="123"/>
      <c r="E7" s="123"/>
      <c r="F7" s="126"/>
    </row>
    <row r="8" spans="1:14" s="129" customFormat="1" ht="19.899999999999999" customHeight="1" x14ac:dyDescent="0.2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" customHeight="1" x14ac:dyDescent="0.2">
      <c r="A9" s="189">
        <v>1</v>
      </c>
      <c r="B9" s="181" t="s">
        <v>168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">
      <c r="A10" s="245" t="s">
        <v>140</v>
      </c>
      <c r="B10" s="245"/>
      <c r="C10" s="245"/>
      <c r="D10" s="5"/>
      <c r="E10" s="5"/>
      <c r="F10" s="5"/>
    </row>
    <row r="11" spans="1:14" ht="40.15" customHeight="1" x14ac:dyDescent="0.2">
      <c r="A11" s="286" t="s">
        <v>142</v>
      </c>
      <c r="B11" s="287"/>
      <c r="C11" s="287"/>
    </row>
    <row r="12" spans="1:14" ht="40.15" customHeight="1" x14ac:dyDescent="0.2">
      <c r="A12" s="284" t="s">
        <v>143</v>
      </c>
      <c r="B12" s="285"/>
      <c r="C12" s="285"/>
    </row>
    <row r="22" spans="1:1" x14ac:dyDescent="0.2">
      <c r="A22" s="132"/>
    </row>
  </sheetData>
  <sheetProtection algorithmName="SHA-512" hashValue="gbVzspqNbM9dMIsdVPWwhh29IQa6vYJBz4saJNC2hm9T8H91mWNfIZyNr0UeahNlTV08K7pTfzbM0de7g7J2Zg==" saltValue="7/6Aw1nGZpvakhEWUDWQBA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K</oddHeader>
    <oddFooter>Page &amp;P of &amp;N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0"/>
  <sheetViews>
    <sheetView showGridLines="0" zoomScaleNormal="100" workbookViewId="0">
      <pane xSplit="5" ySplit="9" topLeftCell="F10" activePane="bottomRight" state="frozen"/>
      <selection activeCell="A2" sqref="A2:E2"/>
      <selection pane="topRight" activeCell="A2" sqref="A2:E2"/>
      <selection pane="bottomLeft" activeCell="A2" sqref="A2:E2"/>
      <selection pane="bottomRight" activeCell="G1" sqref="G1"/>
    </sheetView>
  </sheetViews>
  <sheetFormatPr defaultColWidth="9.140625" defaultRowHeight="12.75" x14ac:dyDescent="0.2"/>
  <cols>
    <col min="1" max="1" width="3.7109375" style="4" customWidth="1"/>
    <col min="2" max="2" width="40.7109375" style="1" customWidth="1"/>
    <col min="3" max="5" width="15.7109375" style="3" customWidth="1"/>
    <col min="6" max="6" width="5.7109375" style="3" customWidth="1"/>
    <col min="7" max="7" width="17.7109375" style="3" bestFit="1" customWidth="1"/>
    <col min="8" max="10" width="10.7109375" style="3" customWidth="1"/>
    <col min="11" max="11" width="10.7109375" style="1" customWidth="1"/>
    <col min="12" max="14" width="10.7109375" style="3" customWidth="1"/>
    <col min="15" max="16" width="10.7109375" style="2" customWidth="1"/>
    <col min="17" max="19" width="25.7109375" style="2" customWidth="1"/>
    <col min="20" max="16384" width="9.140625" style="2"/>
  </cols>
  <sheetData>
    <row r="1" spans="1:16" s="41" customFormat="1" ht="15.75" x14ac:dyDescent="0.2">
      <c r="A1" s="233" t="s">
        <v>137</v>
      </c>
      <c r="B1" s="233"/>
      <c r="C1" s="233"/>
      <c r="D1" s="233"/>
      <c r="E1" s="233"/>
      <c r="F1" s="133"/>
      <c r="G1" s="169" t="s">
        <v>135</v>
      </c>
      <c r="H1" s="126"/>
      <c r="I1" s="126"/>
      <c r="J1" s="123"/>
      <c r="K1" s="123"/>
      <c r="L1" s="123"/>
      <c r="M1" s="123"/>
      <c r="N1" s="123"/>
      <c r="O1" s="123"/>
      <c r="P1" s="123"/>
    </row>
    <row r="2" spans="1:16" s="41" customFormat="1" ht="17.25" x14ac:dyDescent="0.2">
      <c r="A2" s="234" t="s">
        <v>145</v>
      </c>
      <c r="B2" s="234"/>
      <c r="C2" s="234"/>
      <c r="D2" s="234"/>
      <c r="E2" s="234"/>
      <c r="F2" s="134"/>
      <c r="G2" s="154" t="s">
        <v>57</v>
      </c>
      <c r="H2" s="126"/>
      <c r="I2" s="126"/>
      <c r="J2" s="123"/>
      <c r="K2" s="123"/>
      <c r="L2" s="123"/>
      <c r="M2" s="123"/>
      <c r="N2" s="123"/>
      <c r="O2" s="123"/>
      <c r="P2" s="123"/>
    </row>
    <row r="3" spans="1:16" s="41" customFormat="1" ht="14.25" x14ac:dyDescent="0.2">
      <c r="A3" s="235" t="s">
        <v>146</v>
      </c>
      <c r="B3" s="283"/>
      <c r="C3" s="283"/>
      <c r="D3" s="283"/>
      <c r="E3" s="283"/>
      <c r="F3" s="135"/>
      <c r="G3" s="136"/>
      <c r="H3" s="136"/>
      <c r="I3" s="136"/>
      <c r="J3" s="125"/>
      <c r="K3" s="125"/>
      <c r="L3" s="125"/>
      <c r="M3" s="125"/>
      <c r="N3" s="125"/>
      <c r="O3" s="125"/>
      <c r="P3" s="125"/>
    </row>
    <row r="4" spans="1:16" s="41" customFormat="1" ht="14.25" x14ac:dyDescent="0.2">
      <c r="A4" s="237"/>
      <c r="B4" s="238"/>
      <c r="C4" s="238"/>
      <c r="D4" s="238"/>
      <c r="E4" s="238"/>
      <c r="F4" s="123"/>
      <c r="G4" s="126"/>
      <c r="H4" s="123"/>
      <c r="I4" s="123"/>
      <c r="J4" s="123"/>
      <c r="K4" s="123"/>
      <c r="L4" s="123"/>
      <c r="M4" s="123"/>
      <c r="N4" s="123"/>
      <c r="O4" s="123"/>
      <c r="P4" s="123"/>
    </row>
    <row r="5" spans="1:16" s="41" customFormat="1" ht="14.25" x14ac:dyDescent="0.2">
      <c r="A5" s="239" t="s">
        <v>147</v>
      </c>
      <c r="B5" s="238"/>
      <c r="C5" s="238"/>
      <c r="D5" s="238"/>
      <c r="E5" s="238"/>
      <c r="F5" s="137"/>
      <c r="G5" s="126"/>
      <c r="H5" s="126"/>
      <c r="I5" s="126"/>
      <c r="J5" s="123"/>
      <c r="K5" s="123"/>
      <c r="L5" s="123"/>
      <c r="M5" s="123"/>
      <c r="N5" s="123"/>
      <c r="O5" s="123"/>
      <c r="P5" s="123"/>
    </row>
    <row r="6" spans="1:16" s="41" customFormat="1" ht="14.25" x14ac:dyDescent="0.2">
      <c r="A6" s="240" t="s">
        <v>214</v>
      </c>
      <c r="B6" s="292"/>
      <c r="C6" s="292"/>
      <c r="D6" s="292"/>
      <c r="E6" s="292"/>
      <c r="F6" s="138"/>
      <c r="G6" s="139"/>
      <c r="H6" s="139"/>
      <c r="I6" s="139"/>
      <c r="J6" s="123"/>
      <c r="K6" s="123"/>
      <c r="L6" s="123"/>
      <c r="M6" s="123"/>
      <c r="N6" s="123"/>
      <c r="O6" s="123"/>
      <c r="P6" s="123"/>
    </row>
    <row r="7" spans="1:16" s="41" customFormat="1" ht="14.25" x14ac:dyDescent="0.2">
      <c r="A7" s="239"/>
      <c r="B7" s="238"/>
      <c r="C7" s="238"/>
      <c r="D7" s="238"/>
      <c r="E7" s="238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1:16" s="54" customFormat="1" x14ac:dyDescent="0.2">
      <c r="A8" s="243" t="s">
        <v>59</v>
      </c>
      <c r="B8" s="243" t="s">
        <v>0</v>
      </c>
      <c r="C8" s="243" t="s">
        <v>14</v>
      </c>
      <c r="D8" s="243"/>
      <c r="E8" s="243"/>
      <c r="F8" s="128"/>
      <c r="G8" s="128"/>
      <c r="H8" s="59"/>
      <c r="I8" s="59"/>
      <c r="J8" s="59"/>
      <c r="K8" s="59"/>
      <c r="L8" s="59"/>
      <c r="M8" s="59"/>
      <c r="N8" s="59"/>
      <c r="O8" s="59"/>
      <c r="P8" s="59"/>
    </row>
    <row r="9" spans="1:16" s="54" customFormat="1" x14ac:dyDescent="0.2">
      <c r="A9" s="244"/>
      <c r="B9" s="243"/>
      <c r="C9" s="188">
        <v>2019</v>
      </c>
      <c r="D9" s="188">
        <v>2020</v>
      </c>
      <c r="E9" s="188">
        <v>2021</v>
      </c>
      <c r="F9" s="128"/>
      <c r="G9" s="128"/>
      <c r="H9" s="59"/>
      <c r="I9" s="59"/>
      <c r="J9" s="59"/>
      <c r="K9" s="59"/>
      <c r="L9" s="59"/>
      <c r="M9" s="59"/>
      <c r="N9" s="59"/>
      <c r="O9" s="59"/>
      <c r="P9" s="59"/>
    </row>
    <row r="10" spans="1:16" s="54" customFormat="1" ht="49.9" customHeight="1" x14ac:dyDescent="0.2">
      <c r="A10" s="189">
        <v>1</v>
      </c>
      <c r="B10" s="181" t="s">
        <v>150</v>
      </c>
      <c r="C10" s="182">
        <v>100</v>
      </c>
      <c r="D10" s="182">
        <v>100</v>
      </c>
      <c r="E10" s="178">
        <v>100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x14ac:dyDescent="0.2">
      <c r="A11" s="245" t="s">
        <v>140</v>
      </c>
      <c r="B11" s="245"/>
      <c r="C11" s="245"/>
      <c r="D11" s="245"/>
      <c r="E11" s="245"/>
      <c r="F11" s="140"/>
      <c r="G11" s="5"/>
      <c r="H11" s="5"/>
      <c r="I11" s="5"/>
      <c r="J11" s="5"/>
      <c r="K11" s="5"/>
      <c r="L11" s="5"/>
      <c r="M11" s="5"/>
      <c r="N11" s="5"/>
      <c r="O11" s="5"/>
      <c r="P11" s="10"/>
    </row>
    <row r="12" spans="1:16" ht="40.15" customHeight="1" x14ac:dyDescent="0.2">
      <c r="A12" s="290" t="s">
        <v>142</v>
      </c>
      <c r="B12" s="291"/>
      <c r="C12" s="291"/>
      <c r="D12" s="291"/>
      <c r="E12" s="291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40.15" customHeight="1" x14ac:dyDescent="0.2">
      <c r="A13" s="229" t="s">
        <v>143</v>
      </c>
      <c r="B13" s="230"/>
      <c r="C13" s="230"/>
      <c r="D13" s="230"/>
      <c r="E13" s="230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5"/>
      <c r="B14" s="6"/>
      <c r="C14" s="141"/>
      <c r="D14" s="14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">
      <c r="A15" s="5"/>
      <c r="B15" s="141"/>
      <c r="C15" s="141"/>
      <c r="D15" s="141"/>
      <c r="E15" s="141"/>
      <c r="F15" s="141"/>
      <c r="G15" s="141"/>
      <c r="H15" s="7"/>
      <c r="I15" s="7"/>
      <c r="J15" s="7"/>
      <c r="K15" s="8"/>
      <c r="L15" s="7"/>
      <c r="M15" s="7"/>
      <c r="N15" s="7"/>
      <c r="O15" s="9"/>
      <c r="P15" s="9"/>
    </row>
    <row r="16" spans="1:16" x14ac:dyDescent="0.2">
      <c r="A16" s="5"/>
      <c r="B16" s="8"/>
      <c r="C16" s="7"/>
      <c r="D16" s="7"/>
      <c r="E16" s="7"/>
      <c r="F16" s="7"/>
      <c r="G16" s="7"/>
      <c r="H16" s="7"/>
      <c r="I16" s="7"/>
      <c r="J16" s="7"/>
      <c r="K16" s="8"/>
      <c r="L16" s="7"/>
      <c r="M16" s="7"/>
      <c r="N16" s="7"/>
      <c r="O16" s="9"/>
      <c r="P16" s="9"/>
    </row>
    <row r="17" spans="1:16" x14ac:dyDescent="0.2">
      <c r="A17" s="5"/>
      <c r="B17" s="8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9"/>
      <c r="P17" s="9"/>
    </row>
    <row r="18" spans="1:16" x14ac:dyDescent="0.2">
      <c r="A18" s="5"/>
      <c r="B18" s="8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9"/>
      <c r="P18" s="9"/>
    </row>
    <row r="19" spans="1:16" x14ac:dyDescent="0.2">
      <c r="A19" s="5"/>
      <c r="B19" s="8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7"/>
      <c r="O19" s="9"/>
      <c r="P19" s="9"/>
    </row>
    <row r="1001" spans="1:14" ht="19.5" x14ac:dyDescent="0.2">
      <c r="A1001" s="142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</row>
    <row r="1002" spans="1:14" ht="19.5" x14ac:dyDescent="0.2">
      <c r="A1002" s="143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</row>
    <row r="1003" spans="1:14" ht="19.5" x14ac:dyDescent="0.2">
      <c r="A1003" s="143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</row>
    <row r="1004" spans="1:14" ht="19.5" x14ac:dyDescent="0.2">
      <c r="A1004" s="143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</row>
    <row r="1005" spans="1:14" ht="19.5" x14ac:dyDescent="0.2">
      <c r="A1005" s="143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</row>
    <row r="1006" spans="1:14" ht="19.5" x14ac:dyDescent="0.2">
      <c r="A1006" s="143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</row>
    <row r="1007" spans="1:14" ht="19.5" x14ac:dyDescent="0.2">
      <c r="A1007" s="143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</row>
    <row r="1008" spans="1:14" ht="19.5" x14ac:dyDescent="0.2">
      <c r="A1008" s="143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</row>
    <row r="1009" spans="1:14" ht="19.5" x14ac:dyDescent="0.2">
      <c r="A1009" s="143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</row>
    <row r="1010" spans="1:14" ht="19.5" x14ac:dyDescent="0.2">
      <c r="A1010" s="143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</row>
    <row r="1011" spans="1:14" ht="19.5" x14ac:dyDescent="0.2">
      <c r="A1011" s="143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</row>
    <row r="1012" spans="1:14" ht="19.5" x14ac:dyDescent="0.2">
      <c r="A1012" s="143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</row>
    <row r="1013" spans="1:14" ht="19.5" x14ac:dyDescent="0.2">
      <c r="A1013" s="143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</row>
    <row r="1014" spans="1:14" ht="19.5" x14ac:dyDescent="0.2">
      <c r="A1014" s="143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</row>
    <row r="1015" spans="1:14" ht="19.5" x14ac:dyDescent="0.2">
      <c r="A1015" s="143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</row>
    <row r="1016" spans="1:14" ht="19.5" x14ac:dyDescent="0.2">
      <c r="A1016" s="143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</row>
    <row r="1017" spans="1:14" ht="19.5" x14ac:dyDescent="0.2">
      <c r="A1017" s="143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</row>
    <row r="1018" spans="1:14" ht="19.5" x14ac:dyDescent="0.2">
      <c r="A1018" s="143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</row>
    <row r="1019" spans="1:14" ht="19.5" x14ac:dyDescent="0.2">
      <c r="A1019" s="143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</row>
    <row r="1020" spans="1:14" ht="19.5" x14ac:dyDescent="0.2">
      <c r="A1020" s="143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</row>
  </sheetData>
  <sheetProtection algorithmName="SHA-512" hashValue="7HdHnz0EL7r6SQiBgEBUch/Fs5207VZJPzuezz3fBYoc7qNFM7qZo5LOtYgJIaPUdVYagufpcqLnshCGuJIyAw==" saltValue="sKOsuY9GqsSOWkkC9cQ4CQ==" spinCount="100000" sheet="1" objects="1" scenarios="1"/>
  <mergeCells count="13">
    <mergeCell ref="A6:E6"/>
    <mergeCell ref="A1:E1"/>
    <mergeCell ref="A2:E2"/>
    <mergeCell ref="A3:E3"/>
    <mergeCell ref="A4:E4"/>
    <mergeCell ref="A5:E5"/>
    <mergeCell ref="A12:E12"/>
    <mergeCell ref="A13:E13"/>
    <mergeCell ref="A7:E7"/>
    <mergeCell ref="A8:A9"/>
    <mergeCell ref="B8:B9"/>
    <mergeCell ref="C8:E8"/>
    <mergeCell ref="A11:E11"/>
  </mergeCells>
  <hyperlinks>
    <hyperlink ref="G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Width="0" fitToHeight="0" orientation="portrait" r:id="rId1"/>
  <headerFooter>
    <oddHeader>&amp;RPROFORMA - 12 L</oddHeader>
    <oddFooter>Page &amp;P of &amp;N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6"/>
  <sheetViews>
    <sheetView showGridLines="0" zoomScaleNormal="100" workbookViewId="0">
      <pane xSplit="5" ySplit="14" topLeftCell="F15" activePane="bottomRight" state="frozen"/>
      <selection activeCell="E2" sqref="E2"/>
      <selection pane="topRight" activeCell="E2" sqref="E2"/>
      <selection pane="bottomLeft" activeCell="E2" sqref="E2"/>
      <selection pane="bottomRight" activeCell="G2" sqref="G2"/>
    </sheetView>
  </sheetViews>
  <sheetFormatPr defaultColWidth="9.140625" defaultRowHeight="12.75" x14ac:dyDescent="0.2"/>
  <cols>
    <col min="1" max="1" width="3.7109375" style="25" customWidth="1"/>
    <col min="2" max="2" width="30.7109375" style="26" customWidth="1"/>
    <col min="3" max="3" width="15.7109375" style="26" customWidth="1"/>
    <col min="4" max="5" width="15.7109375" style="27" customWidth="1"/>
    <col min="6" max="6" width="5.7109375" style="27" customWidth="1"/>
    <col min="7" max="7" width="18.7109375" style="27" bestFit="1" customWidth="1"/>
    <col min="8" max="10" width="10.7109375" style="27" customWidth="1"/>
    <col min="11" max="11" width="10.7109375" style="26" customWidth="1"/>
    <col min="12" max="14" width="10.7109375" style="27" customWidth="1"/>
    <col min="15" max="16" width="10.7109375" style="18" customWidth="1"/>
    <col min="17" max="19" width="25.7109375" style="18" customWidth="1"/>
    <col min="20" max="16384" width="9.140625" style="18"/>
  </cols>
  <sheetData>
    <row r="1" spans="1:16" s="58" customFormat="1" ht="15.75" x14ac:dyDescent="0.2">
      <c r="A1" s="233" t="s">
        <v>137</v>
      </c>
      <c r="B1" s="233"/>
      <c r="C1" s="233"/>
      <c r="D1" s="233"/>
      <c r="E1" s="233"/>
      <c r="F1" s="83"/>
      <c r="G1" s="169" t="s">
        <v>136</v>
      </c>
      <c r="H1" s="84"/>
      <c r="I1" s="84"/>
      <c r="J1" s="85"/>
      <c r="K1" s="85"/>
      <c r="L1" s="85"/>
      <c r="M1" s="85"/>
      <c r="N1" s="85"/>
      <c r="O1" s="85"/>
      <c r="P1" s="85"/>
    </row>
    <row r="2" spans="1:16" s="58" customFormat="1" ht="17.25" x14ac:dyDescent="0.2">
      <c r="A2" s="234" t="s">
        <v>145</v>
      </c>
      <c r="B2" s="234"/>
      <c r="C2" s="234"/>
      <c r="D2" s="234"/>
      <c r="E2" s="234"/>
      <c r="F2" s="86"/>
      <c r="G2" s="154" t="s">
        <v>57</v>
      </c>
      <c r="H2" s="84"/>
      <c r="I2" s="84"/>
      <c r="J2" s="85"/>
      <c r="K2" s="85"/>
      <c r="L2" s="85"/>
      <c r="M2" s="85"/>
      <c r="N2" s="85"/>
      <c r="O2" s="85"/>
      <c r="P2" s="85"/>
    </row>
    <row r="3" spans="1:16" s="58" customFormat="1" ht="14.25" x14ac:dyDescent="0.2">
      <c r="A3" s="235" t="s">
        <v>146</v>
      </c>
      <c r="B3" s="283"/>
      <c r="C3" s="283"/>
      <c r="D3" s="283"/>
      <c r="E3" s="283"/>
      <c r="F3" s="87"/>
      <c r="G3" s="88"/>
      <c r="H3" s="88"/>
      <c r="I3" s="88"/>
      <c r="J3" s="89"/>
      <c r="K3" s="89"/>
      <c r="L3" s="89"/>
      <c r="M3" s="89"/>
      <c r="N3" s="89"/>
      <c r="O3" s="89"/>
      <c r="P3" s="89"/>
    </row>
    <row r="4" spans="1:16" s="58" customFormat="1" ht="14.25" x14ac:dyDescent="0.2">
      <c r="A4" s="239"/>
      <c r="B4" s="292"/>
      <c r="C4" s="292"/>
      <c r="D4" s="292"/>
      <c r="E4" s="292"/>
      <c r="F4" s="85"/>
      <c r="G4" s="84"/>
      <c r="H4" s="85"/>
      <c r="I4" s="85"/>
      <c r="J4" s="85"/>
      <c r="K4" s="85"/>
      <c r="L4" s="85"/>
      <c r="M4" s="85"/>
      <c r="N4" s="85"/>
      <c r="O4" s="85"/>
      <c r="P4" s="85"/>
    </row>
    <row r="5" spans="1:16" s="58" customFormat="1" ht="14.25" x14ac:dyDescent="0.2">
      <c r="A5" s="239" t="s">
        <v>147</v>
      </c>
      <c r="B5" s="238"/>
      <c r="C5" s="238"/>
      <c r="D5" s="238"/>
      <c r="E5" s="238"/>
      <c r="F5" s="90"/>
      <c r="G5" s="84"/>
      <c r="H5" s="84"/>
      <c r="I5" s="84"/>
      <c r="J5" s="85"/>
      <c r="K5" s="85"/>
      <c r="L5" s="85"/>
      <c r="M5" s="85"/>
      <c r="N5" s="85"/>
      <c r="O5" s="85"/>
      <c r="P5" s="85"/>
    </row>
    <row r="6" spans="1:16" s="58" customFormat="1" ht="14.25" x14ac:dyDescent="0.2">
      <c r="A6" s="296" t="s">
        <v>215</v>
      </c>
      <c r="B6" s="279"/>
      <c r="C6" s="279"/>
      <c r="D6" s="279"/>
      <c r="E6" s="279"/>
      <c r="F6" s="91"/>
      <c r="G6" s="92"/>
      <c r="H6" s="92"/>
      <c r="I6" s="92"/>
      <c r="J6" s="85"/>
      <c r="K6" s="85"/>
      <c r="L6" s="85"/>
      <c r="M6" s="85"/>
      <c r="N6" s="85"/>
      <c r="O6" s="85"/>
      <c r="P6" s="85"/>
    </row>
    <row r="7" spans="1:16" s="58" customFormat="1" ht="14.25" x14ac:dyDescent="0.2">
      <c r="A7" s="295"/>
      <c r="B7" s="263"/>
      <c r="C7" s="263"/>
      <c r="D7" s="263"/>
      <c r="E7" s="26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s="60" customFormat="1" ht="25.15" customHeight="1" x14ac:dyDescent="0.2">
      <c r="A8" s="268" t="s">
        <v>19</v>
      </c>
      <c r="B8" s="268" t="s">
        <v>34</v>
      </c>
      <c r="C8" s="269" t="s">
        <v>1</v>
      </c>
      <c r="D8" s="269"/>
      <c r="E8" s="269"/>
      <c r="F8" s="144"/>
      <c r="G8" s="144"/>
      <c r="H8" s="62"/>
      <c r="I8" s="62"/>
      <c r="J8" s="62"/>
      <c r="K8" s="62"/>
      <c r="L8" s="62"/>
      <c r="M8" s="62"/>
      <c r="N8" s="62"/>
      <c r="O8" s="62"/>
      <c r="P8" s="62"/>
    </row>
    <row r="9" spans="1:16" s="60" customFormat="1" ht="25.15" customHeight="1" x14ac:dyDescent="0.2">
      <c r="A9" s="268"/>
      <c r="B9" s="269"/>
      <c r="C9" s="269" t="s">
        <v>24</v>
      </c>
      <c r="D9" s="269"/>
      <c r="E9" s="269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60" customFormat="1" ht="25.15" customHeight="1" x14ac:dyDescent="0.2">
      <c r="A10" s="268"/>
      <c r="B10" s="269"/>
      <c r="C10" s="190">
        <v>2019</v>
      </c>
      <c r="D10" s="190">
        <v>2020</v>
      </c>
      <c r="E10" s="190">
        <v>2021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60" customFormat="1" ht="49.9" customHeight="1" x14ac:dyDescent="0.2">
      <c r="A11" s="72">
        <v>1</v>
      </c>
      <c r="B11" s="149" t="s">
        <v>172</v>
      </c>
      <c r="C11" s="192">
        <v>17</v>
      </c>
      <c r="D11" s="145">
        <v>9</v>
      </c>
      <c r="E11" s="145">
        <v>20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x14ac:dyDescent="0.2">
      <c r="A12" s="265" t="s">
        <v>140</v>
      </c>
      <c r="B12" s="265"/>
      <c r="C12" s="265"/>
      <c r="D12" s="265"/>
      <c r="E12" s="265"/>
      <c r="F12" s="94"/>
      <c r="G12" s="17"/>
      <c r="H12" s="17"/>
      <c r="I12" s="17"/>
      <c r="J12" s="17"/>
      <c r="K12" s="17"/>
      <c r="L12" s="17"/>
      <c r="M12" s="17"/>
      <c r="N12" s="17"/>
      <c r="O12" s="17"/>
      <c r="P12" s="16"/>
    </row>
    <row r="13" spans="1:16" ht="40.15" customHeight="1" x14ac:dyDescent="0.2">
      <c r="A13" s="293" t="s">
        <v>142</v>
      </c>
      <c r="B13" s="294"/>
      <c r="C13" s="294"/>
      <c r="D13" s="294"/>
      <c r="E13" s="294"/>
      <c r="F13" s="22"/>
      <c r="G13" s="22"/>
      <c r="H13" s="22"/>
      <c r="I13" s="22"/>
      <c r="J13" s="22"/>
      <c r="K13" s="23"/>
      <c r="L13" s="22"/>
      <c r="M13" s="22"/>
      <c r="N13" s="22"/>
      <c r="O13" s="24"/>
      <c r="P13" s="24"/>
    </row>
    <row r="14" spans="1:16" ht="40.15" customHeight="1" x14ac:dyDescent="0.2">
      <c r="A14" s="266" t="s">
        <v>143</v>
      </c>
      <c r="B14" s="267"/>
      <c r="C14" s="267"/>
      <c r="D14" s="267"/>
      <c r="E14" s="267"/>
      <c r="F14" s="22"/>
      <c r="G14" s="22"/>
      <c r="H14" s="22"/>
      <c r="I14" s="22"/>
      <c r="J14" s="22"/>
      <c r="K14" s="23"/>
      <c r="L14" s="22"/>
      <c r="M14" s="22"/>
      <c r="N14" s="22"/>
      <c r="O14" s="24"/>
      <c r="P14" s="24"/>
    </row>
    <row r="15" spans="1:16" x14ac:dyDescent="0.2">
      <c r="A15" s="17"/>
      <c r="B15" s="23"/>
      <c r="C15" s="23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4"/>
      <c r="P15" s="24"/>
    </row>
    <row r="997" spans="1:14" ht="19.5" x14ac:dyDescent="0.2">
      <c r="A997" s="96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</row>
    <row r="998" spans="1:14" ht="19.5" x14ac:dyDescent="0.2">
      <c r="A998" s="98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</row>
    <row r="999" spans="1:14" ht="19.5" x14ac:dyDescent="0.2">
      <c r="A999" s="98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</row>
    <row r="1000" spans="1:14" ht="19.5" x14ac:dyDescent="0.2">
      <c r="A1000" s="98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</row>
    <row r="1001" spans="1:14" ht="19.5" x14ac:dyDescent="0.2">
      <c r="A1001" s="98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</row>
    <row r="1002" spans="1:14" ht="19.5" x14ac:dyDescent="0.2">
      <c r="A1002" s="98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</row>
    <row r="1003" spans="1:14" ht="19.5" x14ac:dyDescent="0.2">
      <c r="A1003" s="98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</row>
    <row r="1004" spans="1:14" ht="19.5" x14ac:dyDescent="0.2">
      <c r="A1004" s="98"/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</row>
    <row r="1005" spans="1:14" ht="19.5" x14ac:dyDescent="0.2">
      <c r="A1005" s="98"/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</row>
    <row r="1006" spans="1:14" ht="19.5" x14ac:dyDescent="0.2">
      <c r="A1006" s="98"/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</row>
    <row r="1007" spans="1:14" ht="19.5" x14ac:dyDescent="0.2">
      <c r="A1007" s="98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</row>
    <row r="1008" spans="1:14" ht="19.5" x14ac:dyDescent="0.2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</row>
    <row r="1009" spans="1:14" ht="19.5" x14ac:dyDescent="0.2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</row>
    <row r="1010" spans="1:14" ht="19.5" x14ac:dyDescent="0.2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</row>
    <row r="1011" spans="1:14" ht="19.5" x14ac:dyDescent="0.2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</row>
    <row r="1012" spans="1:14" ht="19.5" x14ac:dyDescent="0.2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</row>
    <row r="1013" spans="1:14" ht="19.5" x14ac:dyDescent="0.2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</row>
    <row r="1014" spans="1:14" ht="19.5" x14ac:dyDescent="0.2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</row>
    <row r="1015" spans="1:14" ht="19.5" x14ac:dyDescent="0.2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</row>
    <row r="1016" spans="1:14" ht="19.5" x14ac:dyDescent="0.2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</row>
  </sheetData>
  <sheetProtection algorithmName="SHA-512" hashValue="JdX9qk3skaslu3O1RLQ5SJ3usYXq5uU0Y3wXg502pjhVCFjxnuuT1it/RSpBTuQH5RERenj+/dyiFl4A5dU4Mg==" saltValue="IBraZsxdWKg8WyFqQV4mLQ==" spinCount="100000" sheet="1" objects="1" scenarios="1"/>
  <mergeCells count="14">
    <mergeCell ref="A6:E6"/>
    <mergeCell ref="A1:E1"/>
    <mergeCell ref="A2:E2"/>
    <mergeCell ref="A3:E3"/>
    <mergeCell ref="A4:E4"/>
    <mergeCell ref="A5:E5"/>
    <mergeCell ref="A13:E13"/>
    <mergeCell ref="A14:E14"/>
    <mergeCell ref="A7:E7"/>
    <mergeCell ref="A8:A10"/>
    <mergeCell ref="B8:B10"/>
    <mergeCell ref="C8:E8"/>
    <mergeCell ref="C9:E9"/>
    <mergeCell ref="A12:E12"/>
  </mergeCells>
  <hyperlinks>
    <hyperlink ref="G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&amp;RPROFORMA - 12 M</oddHeader>
    <oddFooter>Page &amp;P of &amp;N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tabSelected="1" zoomScaleNormal="100" workbookViewId="0">
      <pane xSplit="3" ySplit="8" topLeftCell="D9" activePane="bottomRight" state="frozen"/>
      <selection activeCell="A8" sqref="A8"/>
      <selection pane="topRight" activeCell="A8" sqref="A8"/>
      <selection pane="bottomLeft" activeCell="A8" sqref="A8"/>
      <selection pane="bottomRight" activeCell="E1" sqref="E1"/>
    </sheetView>
  </sheetViews>
  <sheetFormatPr defaultColWidth="8.85546875" defaultRowHeight="12.75" x14ac:dyDescent="0.2"/>
  <cols>
    <col min="1" max="1" width="6.28515625" style="130" customWidth="1"/>
    <col min="2" max="2" width="45.7109375" style="130" customWidth="1"/>
    <col min="3" max="3" width="38.28515625" style="130" customWidth="1"/>
    <col min="4" max="4" width="5.7109375" style="130" customWidth="1"/>
    <col min="5" max="5" width="18.28515625" style="130" bestFit="1" customWidth="1"/>
    <col min="6" max="16384" width="8.85546875" style="130"/>
  </cols>
  <sheetData>
    <row r="1" spans="1:14" s="124" customFormat="1" ht="15.75" x14ac:dyDescent="0.2">
      <c r="A1" s="233" t="s">
        <v>137</v>
      </c>
      <c r="B1" s="233"/>
      <c r="C1" s="233"/>
      <c r="D1" s="123"/>
      <c r="E1" s="169" t="s">
        <v>130</v>
      </c>
      <c r="F1" s="123"/>
    </row>
    <row r="2" spans="1:14" s="124" customFormat="1" ht="17.25" x14ac:dyDescent="0.2">
      <c r="A2" s="234" t="s">
        <v>145</v>
      </c>
      <c r="B2" s="234"/>
      <c r="C2" s="234"/>
      <c r="D2" s="123"/>
      <c r="E2" s="154" t="s">
        <v>57</v>
      </c>
      <c r="F2" s="123"/>
    </row>
    <row r="3" spans="1:14" s="124" customFormat="1" ht="15" x14ac:dyDescent="0.2">
      <c r="A3" s="235" t="s">
        <v>146</v>
      </c>
      <c r="B3" s="283"/>
      <c r="C3" s="283"/>
      <c r="D3" s="125"/>
      <c r="E3" s="175"/>
      <c r="F3" s="125"/>
    </row>
    <row r="4" spans="1:14" s="124" customFormat="1" ht="14.25" x14ac:dyDescent="0.2">
      <c r="A4" s="239"/>
      <c r="B4" s="239"/>
      <c r="C4" s="239"/>
      <c r="D4" s="126"/>
      <c r="E4" s="126"/>
      <c r="F4" s="126"/>
    </row>
    <row r="5" spans="1:14" s="124" customFormat="1" ht="14.25" x14ac:dyDescent="0.2">
      <c r="A5" s="239" t="s">
        <v>147</v>
      </c>
      <c r="B5" s="238"/>
      <c r="C5" s="238"/>
      <c r="D5" s="123"/>
      <c r="E5" s="123"/>
      <c r="F5" s="123"/>
    </row>
    <row r="6" spans="1:14" s="124" customFormat="1" ht="14.25" x14ac:dyDescent="0.2">
      <c r="A6" s="240" t="s">
        <v>53</v>
      </c>
      <c r="B6" s="241"/>
      <c r="C6" s="241"/>
      <c r="D6" s="127"/>
      <c r="E6" s="127"/>
      <c r="F6" s="127"/>
    </row>
    <row r="7" spans="1:14" s="124" customFormat="1" ht="14.25" x14ac:dyDescent="0.2">
      <c r="A7" s="239"/>
      <c r="B7" s="238"/>
      <c r="C7" s="238"/>
      <c r="D7" s="123"/>
      <c r="E7" s="123"/>
      <c r="F7" s="126"/>
    </row>
    <row r="8" spans="1:14" s="129" customFormat="1" ht="19.899999999999999" customHeight="1" x14ac:dyDescent="0.2">
      <c r="A8" s="171" t="s">
        <v>19</v>
      </c>
      <c r="B8" s="171" t="s">
        <v>0</v>
      </c>
      <c r="C8" s="171" t="s">
        <v>29</v>
      </c>
      <c r="D8" s="128"/>
      <c r="E8" s="128"/>
      <c r="F8" s="128"/>
    </row>
    <row r="9" spans="1:14" s="54" customFormat="1" ht="49.9" customHeight="1" x14ac:dyDescent="0.2">
      <c r="A9" s="172">
        <v>1</v>
      </c>
      <c r="B9" s="181" t="s">
        <v>150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">
      <c r="A10" s="245" t="s">
        <v>140</v>
      </c>
      <c r="B10" s="245"/>
      <c r="C10" s="245"/>
      <c r="D10" s="5"/>
      <c r="E10" s="5"/>
      <c r="F10" s="5"/>
    </row>
    <row r="11" spans="1:14" ht="40.15" customHeight="1" x14ac:dyDescent="0.2">
      <c r="A11" s="286" t="s">
        <v>142</v>
      </c>
      <c r="B11" s="287"/>
      <c r="C11" s="287"/>
    </row>
    <row r="12" spans="1:14" ht="40.15" customHeight="1" x14ac:dyDescent="0.2">
      <c r="A12" s="284" t="s">
        <v>143</v>
      </c>
      <c r="B12" s="285"/>
      <c r="C12" s="285"/>
    </row>
    <row r="20" spans="1:1" x14ac:dyDescent="0.2">
      <c r="A20" s="132"/>
    </row>
  </sheetData>
  <sheetProtection algorithmName="SHA-512" hashValue="NekW5LMCurcpnQVWE5xoAsSEx7UcSNKe5pbXUZGTLuz4FFplTsqBdQeRCgmJuns0jE+PnCCAtp8Y3Mv4O9Z2Ag==" saltValue="JO0nbYe+dMY2tlhfZvWXzw==" spinCount="100000" sheet="1" objects="1" scenarios="1"/>
  <mergeCells count="10">
    <mergeCell ref="A11:C11"/>
    <mergeCell ref="A12:C12"/>
    <mergeCell ref="A7:C7"/>
    <mergeCell ref="A10:C10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N</oddHead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40625" defaultRowHeight="12.75" x14ac:dyDescent="0.2"/>
  <cols>
    <col min="1" max="1" width="3.7109375" style="25" customWidth="1"/>
    <col min="2" max="2" width="30.7109375" style="26" customWidth="1"/>
    <col min="3" max="10" width="8.7109375" style="27" customWidth="1"/>
    <col min="11" max="11" width="5.7109375" style="27" customWidth="1"/>
    <col min="12" max="12" width="18.28515625" style="27" bestFit="1" customWidth="1"/>
    <col min="13" max="15" width="10.7109375" style="27" customWidth="1"/>
    <col min="16" max="16" width="10.7109375" style="26" customWidth="1"/>
    <col min="17" max="19" width="10.7109375" style="27" customWidth="1"/>
    <col min="20" max="21" width="10.7109375" style="18" customWidth="1"/>
    <col min="22" max="24" width="25.7109375" style="18" customWidth="1"/>
    <col min="25" max="16384" width="9.140625" style="18"/>
  </cols>
  <sheetData>
    <row r="1" spans="1:21" s="58" customFormat="1" ht="15.75" x14ac:dyDescent="0.2">
      <c r="A1" s="258" t="s">
        <v>137</v>
      </c>
      <c r="B1" s="258"/>
      <c r="C1" s="258"/>
      <c r="D1" s="258"/>
      <c r="E1" s="258"/>
      <c r="F1" s="258"/>
      <c r="G1" s="258"/>
      <c r="H1" s="258"/>
      <c r="I1" s="258"/>
      <c r="J1" s="258"/>
      <c r="K1" s="83"/>
      <c r="L1" s="165" t="s">
        <v>91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25" x14ac:dyDescent="0.2">
      <c r="A2" s="259" t="s">
        <v>145</v>
      </c>
      <c r="B2" s="259"/>
      <c r="C2" s="259"/>
      <c r="D2" s="259"/>
      <c r="E2" s="259"/>
      <c r="F2" s="259"/>
      <c r="G2" s="259"/>
      <c r="H2" s="259"/>
      <c r="I2" s="259"/>
      <c r="J2" s="259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4.25" x14ac:dyDescent="0.2">
      <c r="A3" s="260" t="s">
        <v>146</v>
      </c>
      <c r="B3" s="261"/>
      <c r="C3" s="261"/>
      <c r="D3" s="261"/>
      <c r="E3" s="261"/>
      <c r="F3" s="261"/>
      <c r="G3" s="261"/>
      <c r="H3" s="261"/>
      <c r="I3" s="261"/>
      <c r="J3" s="261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4.25" x14ac:dyDescent="0.2">
      <c r="A4" s="262"/>
      <c r="B4" s="263"/>
      <c r="C4" s="263"/>
      <c r="D4" s="263"/>
      <c r="E4" s="263"/>
      <c r="F4" s="263"/>
      <c r="G4" s="263"/>
      <c r="H4" s="263"/>
      <c r="I4" s="263"/>
      <c r="J4" s="263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4.25" x14ac:dyDescent="0.2">
      <c r="A5" s="264" t="s">
        <v>147</v>
      </c>
      <c r="B5" s="263"/>
      <c r="C5" s="263"/>
      <c r="D5" s="263"/>
      <c r="E5" s="263"/>
      <c r="F5" s="263"/>
      <c r="G5" s="263"/>
      <c r="H5" s="263"/>
      <c r="I5" s="263"/>
      <c r="J5" s="263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4.25" x14ac:dyDescent="0.2">
      <c r="A6" s="256" t="s">
        <v>161</v>
      </c>
      <c r="B6" s="257"/>
      <c r="C6" s="257"/>
      <c r="D6" s="257"/>
      <c r="E6" s="257"/>
      <c r="F6" s="257"/>
      <c r="G6" s="257"/>
      <c r="H6" s="257"/>
      <c r="I6" s="257"/>
      <c r="J6" s="257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4.25" x14ac:dyDescent="0.2">
      <c r="A7" s="264"/>
      <c r="B7" s="263"/>
      <c r="C7" s="263"/>
      <c r="D7" s="263"/>
      <c r="E7" s="263"/>
      <c r="F7" s="263"/>
      <c r="G7" s="263"/>
      <c r="H7" s="263"/>
      <c r="I7" s="263"/>
      <c r="J7" s="263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">
      <c r="A8" s="268" t="s">
        <v>54</v>
      </c>
      <c r="B8" s="268" t="s">
        <v>0</v>
      </c>
      <c r="C8" s="269" t="s">
        <v>49</v>
      </c>
      <c r="D8" s="269"/>
      <c r="E8" s="269"/>
      <c r="F8" s="269" t="s">
        <v>20</v>
      </c>
      <c r="G8" s="269"/>
      <c r="H8" s="269"/>
      <c r="I8" s="269"/>
      <c r="J8" s="269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">
      <c r="A9" s="269"/>
      <c r="B9" s="268"/>
      <c r="C9" s="170" t="s">
        <v>50</v>
      </c>
      <c r="D9" s="170" t="s">
        <v>51</v>
      </c>
      <c r="E9" s="170" t="s">
        <v>52</v>
      </c>
      <c r="F9" s="170" t="s">
        <v>50</v>
      </c>
      <c r="G9" s="170" t="s">
        <v>25</v>
      </c>
      <c r="H9" s="170" t="s">
        <v>51</v>
      </c>
      <c r="I9" s="170" t="s">
        <v>25</v>
      </c>
      <c r="J9" s="170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" customHeight="1" x14ac:dyDescent="0.2">
      <c r="A10" s="72">
        <v>1</v>
      </c>
      <c r="B10" s="179" t="s">
        <v>150</v>
      </c>
      <c r="C10" s="72">
        <v>50</v>
      </c>
      <c r="D10" s="72">
        <v>30</v>
      </c>
      <c r="E10" s="72">
        <v>80</v>
      </c>
      <c r="F10" s="72">
        <v>50</v>
      </c>
      <c r="G10" s="180">
        <v>100</v>
      </c>
      <c r="H10" s="72">
        <v>30</v>
      </c>
      <c r="I10" s="180">
        <v>100</v>
      </c>
      <c r="J10" s="72">
        <v>80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">
      <c r="A11" s="265" t="s">
        <v>140</v>
      </c>
      <c r="B11" s="265"/>
      <c r="C11" s="265"/>
      <c r="D11" s="265"/>
      <c r="E11" s="265"/>
      <c r="F11" s="265"/>
      <c r="G11" s="265"/>
      <c r="H11" s="265"/>
      <c r="I11" s="265"/>
      <c r="J11" s="265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15" customHeight="1" x14ac:dyDescent="0.15">
      <c r="A12" s="270" t="s">
        <v>142</v>
      </c>
      <c r="B12" s="271"/>
      <c r="C12" s="271"/>
      <c r="D12" s="271"/>
      <c r="E12" s="271"/>
      <c r="F12" s="271"/>
      <c r="G12" s="271"/>
      <c r="H12" s="271"/>
      <c r="I12" s="271"/>
      <c r="J12" s="27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15" customHeight="1" x14ac:dyDescent="0.2">
      <c r="A13" s="266" t="s">
        <v>143</v>
      </c>
      <c r="B13" s="267"/>
      <c r="C13" s="267"/>
      <c r="D13" s="267"/>
      <c r="E13" s="267"/>
      <c r="F13" s="267"/>
      <c r="G13" s="267"/>
      <c r="H13" s="267"/>
      <c r="I13" s="267"/>
      <c r="J13" s="267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5" x14ac:dyDescent="0.2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5" x14ac:dyDescent="0.2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5" x14ac:dyDescent="0.2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5" x14ac:dyDescent="0.2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5" x14ac:dyDescent="0.2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5" x14ac:dyDescent="0.2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5" x14ac:dyDescent="0.2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5" x14ac:dyDescent="0.2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5" x14ac:dyDescent="0.2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5" x14ac:dyDescent="0.2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5" x14ac:dyDescent="0.2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5" x14ac:dyDescent="0.2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5" x14ac:dyDescent="0.2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5" x14ac:dyDescent="0.2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5" x14ac:dyDescent="0.2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5" x14ac:dyDescent="0.2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5" x14ac:dyDescent="0.2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5" x14ac:dyDescent="0.2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5" x14ac:dyDescent="0.2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5" x14ac:dyDescent="0.2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yC4lTmn8giHnkcrJnF/0BJzhLAfB8sYt+vLAg323adM2YbCOSD2BzuHbq8H1zWcrJ9EVDhKNelfNKRhPNRzTaw==" saltValue="q/Qbs6XMqR7TeXJKdG33gA==" spinCount="100000" sheet="1" objects="1" scenarios="1"/>
  <mergeCells count="14">
    <mergeCell ref="A11:J11"/>
    <mergeCell ref="A13:J13"/>
    <mergeCell ref="A7:J7"/>
    <mergeCell ref="A8:A9"/>
    <mergeCell ref="B8:B9"/>
    <mergeCell ref="C8:E8"/>
    <mergeCell ref="F8:J8"/>
    <mergeCell ref="A12:J12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- 10 D</oddHead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showGridLines="0" zoomScaleNormal="100" workbookViewId="0">
      <pane xSplit="5" ySplit="8" topLeftCell="F9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40625" defaultRowHeight="12.75" x14ac:dyDescent="0.2"/>
  <cols>
    <col min="1" max="1" width="7.7109375" style="105" customWidth="1"/>
    <col min="2" max="2" width="25.7109375" style="105" customWidth="1"/>
    <col min="3" max="3" width="45.7109375" style="105" customWidth="1"/>
    <col min="4" max="4" width="14.28515625" style="105" customWidth="1"/>
    <col min="5" max="5" width="10.28515625" style="105" customWidth="1"/>
    <col min="6" max="6" width="5.7109375" style="105" customWidth="1"/>
    <col min="7" max="7" width="17.85546875" style="105" bestFit="1" customWidth="1"/>
    <col min="8" max="16384" width="9.140625" style="105"/>
  </cols>
  <sheetData>
    <row r="1" spans="1:16" s="99" customFormat="1" ht="15.75" x14ac:dyDescent="0.2">
      <c r="A1" s="277" t="s">
        <v>137</v>
      </c>
      <c r="B1" s="277"/>
      <c r="C1" s="277"/>
      <c r="D1" s="277"/>
      <c r="E1" s="277"/>
      <c r="F1" s="83"/>
      <c r="G1" s="168" t="s">
        <v>92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25" x14ac:dyDescent="0.2">
      <c r="A2" s="258" t="s">
        <v>145</v>
      </c>
      <c r="B2" s="258"/>
      <c r="C2" s="258"/>
      <c r="D2" s="258"/>
      <c r="E2" s="258"/>
      <c r="F2" s="86"/>
      <c r="G2" s="154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x14ac:dyDescent="0.2">
      <c r="A3" s="278" t="s">
        <v>146</v>
      </c>
      <c r="B3" s="278"/>
      <c r="C3" s="278"/>
      <c r="D3" s="278"/>
      <c r="E3" s="278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4.25" x14ac:dyDescent="0.2">
      <c r="A4" s="279"/>
      <c r="B4" s="279"/>
      <c r="C4" s="279"/>
      <c r="D4" s="279"/>
      <c r="E4" s="279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4.25" x14ac:dyDescent="0.2">
      <c r="A5" s="279" t="s">
        <v>147</v>
      </c>
      <c r="B5" s="279"/>
      <c r="C5" s="279"/>
      <c r="D5" s="279"/>
      <c r="E5" s="279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4.25" x14ac:dyDescent="0.2">
      <c r="A6" s="280" t="s">
        <v>162</v>
      </c>
      <c r="B6" s="280"/>
      <c r="C6" s="280"/>
      <c r="D6" s="280"/>
      <c r="E6" s="280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4.25" x14ac:dyDescent="0.2">
      <c r="A7" s="276" t="s">
        <v>140</v>
      </c>
      <c r="B7" s="276"/>
      <c r="C7" s="276"/>
      <c r="D7" s="276"/>
      <c r="E7" s="276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899999999999999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25">
      <c r="A9" s="110">
        <v>1</v>
      </c>
      <c r="B9" s="111" t="s">
        <v>150</v>
      </c>
      <c r="C9" s="112" t="s">
        <v>163</v>
      </c>
      <c r="D9" s="113">
        <v>474</v>
      </c>
      <c r="E9" s="114">
        <v>94.8</v>
      </c>
    </row>
    <row r="10" spans="1:16" ht="15" x14ac:dyDescent="0.25">
      <c r="A10" s="193">
        <v>2</v>
      </c>
      <c r="B10" s="194" t="s">
        <v>150</v>
      </c>
      <c r="C10" s="195" t="s">
        <v>164</v>
      </c>
      <c r="D10" s="196">
        <v>471</v>
      </c>
      <c r="E10" s="197">
        <v>94.2</v>
      </c>
    </row>
    <row r="11" spans="1:16" ht="15" x14ac:dyDescent="0.25">
      <c r="A11" s="193">
        <v>3</v>
      </c>
      <c r="B11" s="194" t="s">
        <v>150</v>
      </c>
      <c r="C11" s="195" t="s">
        <v>165</v>
      </c>
      <c r="D11" s="196">
        <v>458</v>
      </c>
      <c r="E11" s="197">
        <v>91.6</v>
      </c>
    </row>
    <row r="12" spans="1:16" ht="15" x14ac:dyDescent="0.25">
      <c r="A12" s="193">
        <v>4</v>
      </c>
      <c r="B12" s="194" t="s">
        <v>150</v>
      </c>
      <c r="C12" s="195" t="s">
        <v>166</v>
      </c>
      <c r="D12" s="196">
        <v>455</v>
      </c>
      <c r="E12" s="197">
        <v>91</v>
      </c>
    </row>
    <row r="14" spans="1:16" ht="40.15" customHeight="1" x14ac:dyDescent="0.2">
      <c r="A14" s="272" t="s">
        <v>142</v>
      </c>
      <c r="B14" s="273"/>
      <c r="C14" s="273"/>
      <c r="D14" s="273"/>
      <c r="E14" s="273"/>
    </row>
    <row r="15" spans="1:16" ht="40.15" customHeight="1" x14ac:dyDescent="0.2">
      <c r="A15" s="274" t="s">
        <v>143</v>
      </c>
      <c r="B15" s="275"/>
      <c r="C15" s="275"/>
      <c r="D15" s="275"/>
      <c r="E15" s="275"/>
    </row>
  </sheetData>
  <sheetProtection algorithmName="SHA-512" hashValue="7SupCtMU+iW6rMR9caO4ZZ4fQWR2HTj1PPk73YnnKzaawTO7W76Yz8QCOn4+/52cFH+lT2aSXync1gmCwYzczg==" saltValue="/0dhTXsfnLiKA78myYIiWQ==" spinCount="100000" sheet="1" objects="1" scenarios="1"/>
  <mergeCells count="9">
    <mergeCell ref="A14:E14"/>
    <mergeCell ref="A15:E15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- 10 E</oddHeader>
    <oddFooter>Page &amp;P of &amp;N</oddFooter>
  </headerFooter>
  <drawing r:id="rId2"/>
  <legacy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showGridLines="0" zoomScaleNormal="100" workbookViewId="0">
      <pane xSplit="4" ySplit="8" topLeftCell="E9" activePane="bottomRight" state="frozen"/>
      <selection activeCell="A8" sqref="A8:A9"/>
      <selection pane="topRight" activeCell="A8" sqref="A8:A9"/>
      <selection pane="bottomLeft" activeCell="A8" sqref="A8:A9"/>
      <selection pane="bottomRight" activeCell="F1" sqref="F1"/>
    </sheetView>
  </sheetViews>
  <sheetFormatPr defaultColWidth="9.140625" defaultRowHeight="12.75" x14ac:dyDescent="0.2"/>
  <cols>
    <col min="1" max="1" width="7" style="105" bestFit="1" customWidth="1"/>
    <col min="2" max="2" width="30.7109375" style="105" customWidth="1"/>
    <col min="3" max="3" width="45.7109375" style="120" customWidth="1"/>
    <col min="4" max="4" width="10.7109375" style="105" customWidth="1"/>
    <col min="5" max="5" width="5.7109375" style="105" customWidth="1"/>
    <col min="6" max="6" width="17.7109375" style="105" bestFit="1" customWidth="1"/>
    <col min="7" max="16384" width="9.140625" style="105"/>
  </cols>
  <sheetData>
    <row r="1" spans="1:15" s="99" customFormat="1" ht="15.75" x14ac:dyDescent="0.2">
      <c r="A1" s="277" t="s">
        <v>137</v>
      </c>
      <c r="B1" s="277"/>
      <c r="C1" s="277"/>
      <c r="D1" s="277"/>
      <c r="E1" s="83"/>
      <c r="F1" s="168" t="s">
        <v>93</v>
      </c>
      <c r="G1" s="85"/>
      <c r="H1" s="85"/>
      <c r="I1" s="85"/>
      <c r="J1" s="85"/>
      <c r="K1" s="85"/>
      <c r="L1" s="85"/>
      <c r="M1" s="85"/>
      <c r="N1" s="85"/>
      <c r="O1" s="85"/>
    </row>
    <row r="2" spans="1:15" s="117" customFormat="1" ht="17.25" x14ac:dyDescent="0.2">
      <c r="A2" s="258" t="s">
        <v>145</v>
      </c>
      <c r="B2" s="258"/>
      <c r="C2" s="258"/>
      <c r="D2" s="258"/>
      <c r="E2" s="115"/>
      <c r="F2" s="154" t="s">
        <v>57</v>
      </c>
      <c r="G2" s="116"/>
      <c r="H2" s="116"/>
      <c r="I2" s="116"/>
      <c r="J2" s="116"/>
      <c r="K2" s="116"/>
      <c r="L2" s="116"/>
      <c r="M2" s="116"/>
      <c r="N2" s="116"/>
      <c r="O2" s="116"/>
    </row>
    <row r="3" spans="1:15" s="102" customFormat="1" x14ac:dyDescent="0.2">
      <c r="A3" s="278" t="s">
        <v>146</v>
      </c>
      <c r="B3" s="278"/>
      <c r="C3" s="278"/>
      <c r="D3" s="278"/>
      <c r="E3" s="100"/>
      <c r="F3" s="118"/>
      <c r="G3" s="101"/>
      <c r="H3" s="101"/>
      <c r="I3" s="101"/>
      <c r="J3" s="101"/>
      <c r="K3" s="101"/>
      <c r="L3" s="101"/>
      <c r="M3" s="101"/>
      <c r="N3" s="101"/>
      <c r="O3" s="101"/>
    </row>
    <row r="4" spans="1:15" s="99" customFormat="1" ht="14.25" x14ac:dyDescent="0.2">
      <c r="A4" s="279"/>
      <c r="B4" s="279"/>
      <c r="C4" s="279"/>
      <c r="D4" s="279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99" customFormat="1" ht="14.25" x14ac:dyDescent="0.2">
      <c r="A5" s="279" t="s">
        <v>147</v>
      </c>
      <c r="B5" s="279"/>
      <c r="C5" s="279"/>
      <c r="D5" s="279"/>
      <c r="E5" s="90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s="99" customFormat="1" ht="14.25" x14ac:dyDescent="0.2">
      <c r="A6" s="282" t="s">
        <v>47</v>
      </c>
      <c r="B6" s="282"/>
      <c r="C6" s="282"/>
      <c r="D6" s="282"/>
      <c r="E6" s="91"/>
      <c r="F6" s="103"/>
      <c r="G6" s="103"/>
      <c r="H6" s="103"/>
      <c r="I6" s="103"/>
      <c r="J6" s="103"/>
      <c r="K6" s="103"/>
      <c r="L6" s="85"/>
      <c r="M6" s="85"/>
      <c r="N6" s="85"/>
      <c r="O6" s="85"/>
    </row>
    <row r="7" spans="1:15" s="99" customFormat="1" ht="14.25" x14ac:dyDescent="0.2">
      <c r="A7" s="281" t="s">
        <v>140</v>
      </c>
      <c r="B7" s="281"/>
      <c r="C7" s="281"/>
      <c r="D7" s="281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s="119" customFormat="1" ht="19.899999999999999" customHeight="1" x14ac:dyDescent="0.2">
      <c r="A8" s="106" t="s">
        <v>19</v>
      </c>
      <c r="B8" s="107" t="s">
        <v>0</v>
      </c>
      <c r="C8" s="108" t="s">
        <v>23</v>
      </c>
      <c r="D8" s="109" t="s">
        <v>21</v>
      </c>
    </row>
    <row r="9" spans="1:15" s="119" customFormat="1" ht="15" x14ac:dyDescent="0.25">
      <c r="A9" s="110">
        <v>1</v>
      </c>
      <c r="B9" s="112" t="s">
        <v>150</v>
      </c>
      <c r="C9" s="121" t="s">
        <v>163</v>
      </c>
      <c r="D9" s="122" t="s">
        <v>7</v>
      </c>
    </row>
    <row r="10" spans="1:15" ht="15" x14ac:dyDescent="0.25">
      <c r="A10" s="193">
        <v>2</v>
      </c>
      <c r="B10" s="195" t="s">
        <v>150</v>
      </c>
      <c r="C10" s="198" t="s">
        <v>164</v>
      </c>
      <c r="D10" s="199" t="s">
        <v>7</v>
      </c>
    </row>
    <row r="12" spans="1:15" ht="40.15" customHeight="1" x14ac:dyDescent="0.2">
      <c r="A12" s="272" t="s">
        <v>142</v>
      </c>
      <c r="B12" s="273"/>
      <c r="C12" s="273"/>
      <c r="D12" s="273"/>
    </row>
    <row r="13" spans="1:15" ht="40.15" customHeight="1" x14ac:dyDescent="0.2">
      <c r="A13" s="274" t="s">
        <v>143</v>
      </c>
      <c r="B13" s="275"/>
      <c r="C13" s="275"/>
      <c r="D13" s="275"/>
    </row>
  </sheetData>
  <sheetProtection algorithmName="SHA-512" hashValue="GfDANuFUGxl8Cz0eShOTKL6gO8y2Q7QspEz6xTo0Xea66RBQll5juzGJ6F59IK/MmyhaSApWQuhYyLxw5by79Q==" saltValue="6KpvG3fqZnb/S9N7JuGxGQ==" spinCount="100000" sheet="1" objects="1" scenarios="1"/>
  <mergeCells count="9">
    <mergeCell ref="A12:D12"/>
    <mergeCell ref="A13:D13"/>
    <mergeCell ref="A7:D7"/>
    <mergeCell ref="A1:D1"/>
    <mergeCell ref="A2:D2"/>
    <mergeCell ref="A3:D3"/>
    <mergeCell ref="A4:D4"/>
    <mergeCell ref="A5:D5"/>
    <mergeCell ref="A6:D6"/>
  </mergeCells>
  <hyperlinks>
    <hyperlink ref="F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&amp;RPROFORMA - 10 F</oddHead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N25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ColWidth="8.85546875" defaultRowHeight="12.75" x14ac:dyDescent="0.2"/>
  <cols>
    <col min="1" max="1" width="6.28515625" style="130" customWidth="1"/>
    <col min="2" max="2" width="45.7109375" style="130" customWidth="1"/>
    <col min="3" max="3" width="40.7109375" style="130" customWidth="1"/>
    <col min="4" max="4" width="5.7109375" style="130" customWidth="1"/>
    <col min="5" max="5" width="18.28515625" style="130" bestFit="1" customWidth="1"/>
    <col min="6" max="16384" width="8.85546875" style="130"/>
  </cols>
  <sheetData>
    <row r="1" spans="1:14" s="124" customFormat="1" ht="15.75" x14ac:dyDescent="0.2">
      <c r="A1" s="233" t="s">
        <v>137</v>
      </c>
      <c r="B1" s="233"/>
      <c r="C1" s="233"/>
      <c r="D1" s="123"/>
      <c r="E1" s="167" t="s">
        <v>100</v>
      </c>
      <c r="F1" s="123"/>
    </row>
    <row r="2" spans="1:14" s="124" customFormat="1" ht="17.25" x14ac:dyDescent="0.2">
      <c r="A2" s="234" t="s">
        <v>145</v>
      </c>
      <c r="B2" s="234"/>
      <c r="C2" s="234"/>
      <c r="D2" s="123"/>
      <c r="E2" s="154" t="s">
        <v>57</v>
      </c>
      <c r="F2" s="123"/>
    </row>
    <row r="3" spans="1:14" s="124" customFormat="1" ht="14.25" x14ac:dyDescent="0.2">
      <c r="A3" s="235" t="s">
        <v>146</v>
      </c>
      <c r="B3" s="283"/>
      <c r="C3" s="283"/>
      <c r="D3" s="125"/>
      <c r="E3" s="125"/>
      <c r="F3" s="125"/>
    </row>
    <row r="4" spans="1:14" s="124" customFormat="1" ht="14.25" x14ac:dyDescent="0.2">
      <c r="A4" s="239"/>
      <c r="B4" s="239"/>
      <c r="C4" s="239"/>
      <c r="D4" s="126"/>
      <c r="E4" s="126"/>
      <c r="F4" s="126"/>
    </row>
    <row r="5" spans="1:14" s="124" customFormat="1" ht="14.25" x14ac:dyDescent="0.2">
      <c r="A5" s="239" t="s">
        <v>147</v>
      </c>
      <c r="B5" s="238"/>
      <c r="C5" s="238"/>
      <c r="D5" s="123"/>
      <c r="E5" s="123"/>
      <c r="F5" s="123"/>
    </row>
    <row r="6" spans="1:14" s="124" customFormat="1" ht="14.25" x14ac:dyDescent="0.2">
      <c r="A6" s="240" t="s">
        <v>26</v>
      </c>
      <c r="B6" s="241"/>
      <c r="C6" s="241"/>
      <c r="D6" s="127"/>
      <c r="E6" s="127"/>
      <c r="F6" s="127"/>
    </row>
    <row r="7" spans="1:14" s="124" customFormat="1" ht="14.25" x14ac:dyDescent="0.2">
      <c r="A7" s="239"/>
      <c r="B7" s="238"/>
      <c r="C7" s="238"/>
      <c r="D7" s="123"/>
      <c r="E7" s="123"/>
      <c r="F7" s="126"/>
    </row>
    <row r="8" spans="1:14" s="129" customFormat="1" ht="19.899999999999999" customHeight="1" x14ac:dyDescent="0.2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" customHeight="1" x14ac:dyDescent="0.2">
      <c r="A9" s="76">
        <v>1</v>
      </c>
      <c r="B9" s="181" t="s">
        <v>150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">
      <c r="A10" s="245" t="s">
        <v>140</v>
      </c>
      <c r="B10" s="245"/>
      <c r="C10" s="245"/>
      <c r="D10" s="5"/>
      <c r="E10" s="5"/>
      <c r="F10" s="5"/>
    </row>
    <row r="11" spans="1:14" s="131" customFormat="1" ht="40.15" customHeight="1" x14ac:dyDescent="0.2">
      <c r="A11" s="286" t="s">
        <v>142</v>
      </c>
      <c r="B11" s="287"/>
      <c r="C11" s="287"/>
    </row>
    <row r="12" spans="1:14" s="131" customFormat="1" ht="40.15" customHeight="1" x14ac:dyDescent="0.2">
      <c r="A12" s="284" t="s">
        <v>143</v>
      </c>
      <c r="B12" s="285"/>
      <c r="C12" s="285"/>
    </row>
    <row r="25" spans="1:1" x14ac:dyDescent="0.2">
      <c r="A25" s="132"/>
    </row>
  </sheetData>
  <sheetProtection algorithmName="SHA-512" hashValue="pxYim5fOOLkSu+tk0WJDzPWv9IdRxjk5GyYDhlqpjfO87at4h8AYiAWKjbHgH20pjJzZxMxe08BXDs29KZlcTg==" saltValue="XOKCc45WWsvXdzbI8QuCDQ==" spinCount="100000" sheet="1" objects="1" scenarios="1"/>
  <mergeCells count="10">
    <mergeCell ref="A12:C12"/>
    <mergeCell ref="A11:C11"/>
    <mergeCell ref="A4:C4"/>
    <mergeCell ref="A10:C10"/>
    <mergeCell ref="A7:C7"/>
    <mergeCell ref="A1:C1"/>
    <mergeCell ref="A2:C2"/>
    <mergeCell ref="A3:C3"/>
    <mergeCell ref="A5:C5"/>
    <mergeCell ref="A6:C6"/>
  </mergeCells>
  <hyperlinks>
    <hyperlink ref="E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G</oddHeader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ColWidth="8.85546875" defaultRowHeight="12.75" x14ac:dyDescent="0.2"/>
  <cols>
    <col min="1" max="1" width="6.28515625" style="130" customWidth="1"/>
    <col min="2" max="2" width="45.7109375" style="130" customWidth="1"/>
    <col min="3" max="3" width="40.7109375" style="130" customWidth="1"/>
    <col min="4" max="4" width="5.7109375" style="130" customWidth="1"/>
    <col min="5" max="5" width="18.28515625" style="130" bestFit="1" customWidth="1"/>
    <col min="6" max="16384" width="8.85546875" style="130"/>
  </cols>
  <sheetData>
    <row r="1" spans="1:14" s="124" customFormat="1" ht="15.75" x14ac:dyDescent="0.2">
      <c r="A1" s="233" t="s">
        <v>137</v>
      </c>
      <c r="B1" s="233"/>
      <c r="C1" s="233"/>
      <c r="D1" s="123"/>
      <c r="E1" s="167" t="s">
        <v>94</v>
      </c>
      <c r="F1" s="123"/>
    </row>
    <row r="2" spans="1:14" s="124" customFormat="1" ht="17.25" x14ac:dyDescent="0.2">
      <c r="A2" s="234" t="s">
        <v>145</v>
      </c>
      <c r="B2" s="234"/>
      <c r="C2" s="234"/>
      <c r="D2" s="123"/>
      <c r="E2" s="154" t="s">
        <v>57</v>
      </c>
      <c r="F2" s="123"/>
    </row>
    <row r="3" spans="1:14" s="124" customFormat="1" ht="14.25" x14ac:dyDescent="0.2">
      <c r="A3" s="235" t="s">
        <v>146</v>
      </c>
      <c r="B3" s="283"/>
      <c r="C3" s="283"/>
      <c r="D3" s="125"/>
      <c r="E3" s="125"/>
      <c r="F3" s="125"/>
    </row>
    <row r="4" spans="1:14" s="124" customFormat="1" ht="14.25" x14ac:dyDescent="0.2">
      <c r="A4" s="239"/>
      <c r="B4" s="239"/>
      <c r="C4" s="239"/>
      <c r="D4" s="126"/>
      <c r="E4" s="126"/>
      <c r="F4" s="126"/>
    </row>
    <row r="5" spans="1:14" s="124" customFormat="1" ht="14.25" x14ac:dyDescent="0.2">
      <c r="A5" s="239" t="s">
        <v>147</v>
      </c>
      <c r="B5" s="238"/>
      <c r="C5" s="238"/>
      <c r="D5" s="123"/>
      <c r="E5" s="123"/>
      <c r="F5" s="123"/>
    </row>
    <row r="6" spans="1:14" s="124" customFormat="1" ht="14.25" x14ac:dyDescent="0.2">
      <c r="A6" s="288" t="s">
        <v>167</v>
      </c>
      <c r="B6" s="289"/>
      <c r="C6" s="289"/>
      <c r="D6" s="127"/>
      <c r="E6" s="127"/>
      <c r="F6" s="127"/>
    </row>
    <row r="7" spans="1:14" s="124" customFormat="1" ht="14.25" x14ac:dyDescent="0.2">
      <c r="A7" s="242"/>
      <c r="B7" s="238"/>
      <c r="C7" s="238"/>
      <c r="D7" s="123"/>
      <c r="E7" s="123"/>
      <c r="F7" s="126"/>
    </row>
    <row r="8" spans="1:14" s="129" customFormat="1" ht="19.899999999999999" customHeight="1" x14ac:dyDescent="0.2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" customHeight="1" x14ac:dyDescent="0.2">
      <c r="A9" s="76">
        <v>1</v>
      </c>
      <c r="B9" s="181" t="s">
        <v>168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">
      <c r="A10" s="245" t="s">
        <v>140</v>
      </c>
      <c r="B10" s="245"/>
      <c r="C10" s="245"/>
      <c r="D10" s="5"/>
      <c r="E10" s="5"/>
      <c r="F10" s="5"/>
    </row>
    <row r="11" spans="1:14" ht="40.15" customHeight="1" x14ac:dyDescent="0.2">
      <c r="A11" s="286" t="s">
        <v>142</v>
      </c>
      <c r="B11" s="287"/>
      <c r="C11" s="287"/>
    </row>
    <row r="12" spans="1:14" ht="40.15" customHeight="1" x14ac:dyDescent="0.2">
      <c r="A12" s="284" t="s">
        <v>143</v>
      </c>
      <c r="B12" s="285"/>
      <c r="C12" s="285"/>
    </row>
    <row r="22" spans="1:1" x14ac:dyDescent="0.2">
      <c r="A22" s="132"/>
    </row>
  </sheetData>
  <sheetProtection algorithmName="SHA-512" hashValue="JTrwG0eILLYa00bTA7MzbSHnWq6QiJy32a44zC86A98gyRtu0ACwa9QkYPUtqiHwohW6jvj1bj6FEKjmEcL53g==" saltValue="Rt7Xu1qX6pjK7GilKlzxdQ==" spinCount="100000" sheet="1" objects="1" scenarios="1"/>
  <mergeCells count="10">
    <mergeCell ref="A11:C11"/>
    <mergeCell ref="A12:C12"/>
    <mergeCell ref="A7:C7"/>
    <mergeCell ref="A10:C10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H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83</vt:i4>
      </vt:variant>
    </vt:vector>
  </HeadingPairs>
  <TitlesOfParts>
    <vt:vector size="126" baseType="lpstr">
      <vt:lpstr>Index</vt:lpstr>
      <vt:lpstr>10 A</vt:lpstr>
      <vt:lpstr>10 B</vt:lpstr>
      <vt:lpstr>10 C</vt:lpstr>
      <vt:lpstr>10 D</vt:lpstr>
      <vt:lpstr>10 E</vt:lpstr>
      <vt:lpstr>10 F</vt:lpstr>
      <vt:lpstr>10 G</vt:lpstr>
      <vt:lpstr>10 H</vt:lpstr>
      <vt:lpstr>10 I</vt:lpstr>
      <vt:lpstr>10 J</vt:lpstr>
      <vt:lpstr>10 K</vt:lpstr>
      <vt:lpstr>10 L</vt:lpstr>
      <vt:lpstr>10 M</vt:lpstr>
      <vt:lpstr>12 A</vt:lpstr>
      <vt:lpstr>12 A1</vt:lpstr>
      <vt:lpstr>12 A2</vt:lpstr>
      <vt:lpstr>12 A3</vt:lpstr>
      <vt:lpstr>12 A4</vt:lpstr>
      <vt:lpstr>12 B</vt:lpstr>
      <vt:lpstr>12 B1</vt:lpstr>
      <vt:lpstr>12 B2</vt:lpstr>
      <vt:lpstr>12 B3</vt:lpstr>
      <vt:lpstr>12 B4</vt:lpstr>
      <vt:lpstr>12 C</vt:lpstr>
      <vt:lpstr>12 D</vt:lpstr>
      <vt:lpstr>12 D1</vt:lpstr>
      <vt:lpstr>12 D2</vt:lpstr>
      <vt:lpstr>12 D3</vt:lpstr>
      <vt:lpstr>12 D4</vt:lpstr>
      <vt:lpstr>12 E1</vt:lpstr>
      <vt:lpstr>12 E2</vt:lpstr>
      <vt:lpstr>12 E3</vt:lpstr>
      <vt:lpstr>12 E4</vt:lpstr>
      <vt:lpstr>12 F</vt:lpstr>
      <vt:lpstr>12 G</vt:lpstr>
      <vt:lpstr>12 H</vt:lpstr>
      <vt:lpstr>12 I</vt:lpstr>
      <vt:lpstr>12 J</vt:lpstr>
      <vt:lpstr>12 K</vt:lpstr>
      <vt:lpstr>12 L</vt:lpstr>
      <vt:lpstr>12 M</vt:lpstr>
      <vt:lpstr>12 N</vt:lpstr>
      <vt:lpstr>'10 A'!Print_Area</vt:lpstr>
      <vt:lpstr>'10 B'!Print_Area</vt:lpstr>
      <vt:lpstr>'10 C'!Print_Area</vt:lpstr>
      <vt:lpstr>'10 D'!Print_Area</vt:lpstr>
      <vt:lpstr>'10 E'!Print_Area</vt:lpstr>
      <vt:lpstr>'10 F'!Print_Area</vt:lpstr>
      <vt:lpstr>'10 G'!Print_Area</vt:lpstr>
      <vt:lpstr>'10 H'!Print_Area</vt:lpstr>
      <vt:lpstr>'10 I'!Print_Area</vt:lpstr>
      <vt:lpstr>'10 J'!Print_Area</vt:lpstr>
      <vt:lpstr>'10 K'!Print_Area</vt:lpstr>
      <vt:lpstr>'10 L'!Print_Area</vt:lpstr>
      <vt:lpstr>'10 M'!Print_Area</vt:lpstr>
      <vt:lpstr>'12 A'!Print_Area</vt:lpstr>
      <vt:lpstr>'12 A1'!Print_Area</vt:lpstr>
      <vt:lpstr>'12 A2'!Print_Area</vt:lpstr>
      <vt:lpstr>'12 A3'!Print_Area</vt:lpstr>
      <vt:lpstr>'12 A4'!Print_Area</vt:lpstr>
      <vt:lpstr>'12 B'!Print_Area</vt:lpstr>
      <vt:lpstr>'12 B1'!Print_Area</vt:lpstr>
      <vt:lpstr>'12 B2'!Print_Area</vt:lpstr>
      <vt:lpstr>'12 B3'!Print_Area</vt:lpstr>
      <vt:lpstr>'12 B4'!Print_Area</vt:lpstr>
      <vt:lpstr>'12 C'!Print_Area</vt:lpstr>
      <vt:lpstr>'12 D'!Print_Area</vt:lpstr>
      <vt:lpstr>'12 D1'!Print_Area</vt:lpstr>
      <vt:lpstr>'12 D2'!Print_Area</vt:lpstr>
      <vt:lpstr>'12 D3'!Print_Area</vt:lpstr>
      <vt:lpstr>'12 D4'!Print_Area</vt:lpstr>
      <vt:lpstr>'12 E1'!Print_Area</vt:lpstr>
      <vt:lpstr>'12 E2'!Print_Area</vt:lpstr>
      <vt:lpstr>'12 E3'!Print_Area</vt:lpstr>
      <vt:lpstr>'12 E4'!Print_Area</vt:lpstr>
      <vt:lpstr>'12 F'!Print_Area</vt:lpstr>
      <vt:lpstr>'12 G'!Print_Area</vt:lpstr>
      <vt:lpstr>'12 H'!Print_Area</vt:lpstr>
      <vt:lpstr>'12 I'!Print_Area</vt:lpstr>
      <vt:lpstr>'12 J'!Print_Area</vt:lpstr>
      <vt:lpstr>'12 K'!Print_Area</vt:lpstr>
      <vt:lpstr>'12 L'!Print_Area</vt:lpstr>
      <vt:lpstr>'12 M'!Print_Area</vt:lpstr>
      <vt:lpstr>'12 N'!Print_Area</vt:lpstr>
      <vt:lpstr>Index!Print_Area</vt:lpstr>
      <vt:lpstr>'10 A'!Print_Titles</vt:lpstr>
      <vt:lpstr>'10 B'!Print_Titles</vt:lpstr>
      <vt:lpstr>'10 C'!Print_Titles</vt:lpstr>
      <vt:lpstr>'10 D'!Print_Titles</vt:lpstr>
      <vt:lpstr>'10 E'!Print_Titles</vt:lpstr>
      <vt:lpstr>'10 F'!Print_Titles</vt:lpstr>
      <vt:lpstr>'10 G'!Print_Titles</vt:lpstr>
      <vt:lpstr>'10 H'!Print_Titles</vt:lpstr>
      <vt:lpstr>'10 I'!Print_Titles</vt:lpstr>
      <vt:lpstr>'10 J'!Print_Titles</vt:lpstr>
      <vt:lpstr>'10 K'!Print_Titles</vt:lpstr>
      <vt:lpstr>'10 L'!Print_Titles</vt:lpstr>
      <vt:lpstr>'12 A'!Print_Titles</vt:lpstr>
      <vt:lpstr>'12 A1'!Print_Titles</vt:lpstr>
      <vt:lpstr>'12 A2'!Print_Titles</vt:lpstr>
      <vt:lpstr>'12 A3'!Print_Titles</vt:lpstr>
      <vt:lpstr>'12 A4'!Print_Titles</vt:lpstr>
      <vt:lpstr>'12 B'!Print_Titles</vt:lpstr>
      <vt:lpstr>'12 B1'!Print_Titles</vt:lpstr>
      <vt:lpstr>'12 B2'!Print_Titles</vt:lpstr>
      <vt:lpstr>'12 B3'!Print_Titles</vt:lpstr>
      <vt:lpstr>'12 B4'!Print_Titles</vt:lpstr>
      <vt:lpstr>'12 C'!Print_Titles</vt:lpstr>
      <vt:lpstr>'12 D'!Print_Titles</vt:lpstr>
      <vt:lpstr>'12 D1'!Print_Titles</vt:lpstr>
      <vt:lpstr>'12 D2'!Print_Titles</vt:lpstr>
      <vt:lpstr>'12 D3'!Print_Titles</vt:lpstr>
      <vt:lpstr>'12 D4'!Print_Titles</vt:lpstr>
      <vt:lpstr>'12 E1'!Print_Titles</vt:lpstr>
      <vt:lpstr>'12 E2'!Print_Titles</vt:lpstr>
      <vt:lpstr>'12 E3'!Print_Titles</vt:lpstr>
      <vt:lpstr>'12 E4'!Print_Titles</vt:lpstr>
      <vt:lpstr>'12 F'!Print_Titles</vt:lpstr>
      <vt:lpstr>'12 G'!Print_Titles</vt:lpstr>
      <vt:lpstr>'12 H'!Print_Titles</vt:lpstr>
      <vt:lpstr>'12 I'!Print_Titles</vt:lpstr>
      <vt:lpstr>'12 J'!Print_Titles</vt:lpstr>
      <vt:lpstr>'12 K'!Print_Titles</vt:lpstr>
      <vt:lpstr>'12 L'!Print_Titles</vt:lpstr>
      <vt:lpstr>'12 N'!Print_Titles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KV3 AF2 JAMNAGAR</cp:lastModifiedBy>
  <cp:lastPrinted>2021-06-05T17:26:56Z</cp:lastPrinted>
  <dcterms:created xsi:type="dcterms:W3CDTF">2009-02-25T03:50:39Z</dcterms:created>
  <dcterms:modified xsi:type="dcterms:W3CDTF">2021-08-10T03:25:25Z</dcterms:modified>
</cp:coreProperties>
</file>